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Обогащение полезных ископаемых\"/>
    </mc:Choice>
  </mc:AlternateContent>
  <bookViews>
    <workbookView xWindow="120" yWindow="135" windowWidth="19320" windowHeight="11640" activeTab="3"/>
  </bookViews>
  <sheets>
    <sheet name="1 курс " sheetId="1" r:id="rId1"/>
    <sheet name="2 курс " sheetId="3" r:id="rId2"/>
    <sheet name="3 курс  " sheetId="4" r:id="rId3"/>
    <sheet name="4 курс  " sheetId="5" r:id="rId4"/>
  </sheets>
  <definedNames>
    <definedName name="_xlnm.Print_Area" localSheetId="0">'1 курс '!$A$1:$BE$23</definedName>
    <definedName name="_xlnm.Print_Area" localSheetId="1">'2 курс '!$A$1:$BE$42</definedName>
    <definedName name="_xlnm.Print_Area" localSheetId="2">'3 курс  '!$A$1:$BE$37</definedName>
    <definedName name="_xlnm.Print_Area" localSheetId="3">'4 курс  '!$A$1:$BE$29</definedName>
  </definedNames>
  <calcPr calcId="152511"/>
</workbook>
</file>

<file path=xl/calcChain.xml><?xml version="1.0" encoding="utf-8"?>
<calcChain xmlns="http://schemas.openxmlformats.org/spreadsheetml/2006/main">
  <c r="V22" i="5" l="1"/>
  <c r="V23" i="5"/>
  <c r="V21" i="5"/>
  <c r="V19" i="5"/>
  <c r="Q25" i="5"/>
  <c r="V15" i="5"/>
  <c r="V11" i="5"/>
  <c r="V9" i="5"/>
  <c r="V7" i="5"/>
  <c r="AJ25" i="5"/>
  <c r="AI25" i="5"/>
  <c r="AH25" i="5"/>
  <c r="AG25" i="5"/>
  <c r="AF25" i="5"/>
  <c r="AE25" i="5"/>
  <c r="AD25" i="5"/>
  <c r="AC25" i="5"/>
  <c r="AB25" i="5"/>
  <c r="AA25" i="5"/>
  <c r="Z25" i="5"/>
  <c r="AW24" i="5"/>
  <c r="AW22" i="5"/>
  <c r="AW15" i="5"/>
  <c r="AW13" i="5"/>
  <c r="AW11" i="5"/>
  <c r="AW9" i="5"/>
  <c r="AW7" i="5"/>
  <c r="AW27" i="4"/>
  <c r="AW25" i="4"/>
  <c r="V25" i="4"/>
  <c r="AW23" i="4"/>
  <c r="V23" i="4"/>
  <c r="V21" i="4"/>
  <c r="V19" i="4"/>
  <c r="V17" i="4"/>
  <c r="V15" i="4"/>
  <c r="V11" i="4"/>
  <c r="AW32" i="4"/>
  <c r="BD32" i="4" s="1"/>
  <c r="AW30" i="4"/>
  <c r="V30" i="4"/>
  <c r="AW21" i="4"/>
  <c r="AW17" i="4"/>
  <c r="AW15" i="4"/>
  <c r="AW13" i="4"/>
  <c r="AW11" i="4"/>
  <c r="AW9" i="4"/>
  <c r="V9" i="4"/>
  <c r="AW7" i="4"/>
  <c r="V7" i="4"/>
  <c r="V33" i="4" s="1"/>
  <c r="AW25" i="5" l="1"/>
  <c r="V25" i="5"/>
  <c r="BD25" i="5"/>
  <c r="AW33" i="4"/>
  <c r="BD7" i="4"/>
  <c r="BD9" i="4"/>
  <c r="V35" i="3"/>
  <c r="V33" i="3"/>
  <c r="V21" i="3"/>
  <c r="V19" i="3"/>
  <c r="V15" i="3"/>
  <c r="V13" i="3"/>
  <c r="V11" i="3"/>
  <c r="V9" i="3"/>
  <c r="V7" i="3"/>
  <c r="AW37" i="3"/>
  <c r="AW35" i="3"/>
  <c r="AW33" i="3"/>
  <c r="AW31" i="3"/>
  <c r="AW29" i="3"/>
  <c r="AW27" i="3"/>
  <c r="AW25" i="3"/>
  <c r="AW23" i="3"/>
  <c r="AW21" i="3"/>
  <c r="AW19" i="3"/>
  <c r="AW17" i="3"/>
  <c r="AW15" i="3"/>
  <c r="AW13" i="3"/>
  <c r="AW11" i="3"/>
  <c r="AR38" i="3"/>
  <c r="AQ38" i="3"/>
  <c r="AP38" i="3"/>
  <c r="AO38" i="3"/>
  <c r="AN38" i="3"/>
  <c r="AW9" i="3"/>
  <c r="AW7" i="3"/>
  <c r="AW38" i="3" s="1"/>
  <c r="BD33" i="4" l="1"/>
  <c r="V38" i="3"/>
  <c r="BD37" i="3"/>
  <c r="BD9" i="3"/>
  <c r="BD11" i="3"/>
  <c r="BD13" i="3"/>
  <c r="BD15" i="3"/>
  <c r="BD17" i="3"/>
  <c r="BD19" i="3"/>
  <c r="BD21" i="3"/>
  <c r="BD7" i="3"/>
  <c r="V15" i="1"/>
  <c r="BD38" i="3" l="1"/>
  <c r="K19" i="1"/>
  <c r="I19" i="1"/>
  <c r="T19" i="1"/>
  <c r="J19" i="1"/>
  <c r="D19" i="1"/>
  <c r="V10" i="1"/>
  <c r="AW9" i="1" l="1"/>
  <c r="V9" i="1"/>
  <c r="AW8" i="1"/>
  <c r="X19" i="1" l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W19" i="1"/>
  <c r="AT19" i="1"/>
  <c r="E19" i="1"/>
  <c r="G19" i="1"/>
  <c r="H19" i="1"/>
  <c r="L19" i="1"/>
  <c r="M19" i="1"/>
  <c r="N19" i="1"/>
  <c r="P19" i="1"/>
  <c r="Q19" i="1"/>
  <c r="R19" i="1"/>
  <c r="S19" i="1"/>
  <c r="BE19" i="1"/>
  <c r="AW18" i="1"/>
  <c r="V18" i="1"/>
  <c r="AW17" i="1"/>
  <c r="V17" i="1"/>
  <c r="AW16" i="1"/>
  <c r="V16" i="1"/>
  <c r="AW15" i="1"/>
  <c r="BD16" i="1" l="1"/>
  <c r="BD18" i="1"/>
  <c r="BD17" i="1"/>
  <c r="BD15" i="1"/>
  <c r="AW19" i="1"/>
  <c r="V7" i="1"/>
  <c r="AW7" i="1"/>
  <c r="V8" i="1"/>
  <c r="BD8" i="1" s="1"/>
  <c r="BD9" i="1"/>
  <c r="AW10" i="1"/>
  <c r="V11" i="1"/>
  <c r="AW11" i="1"/>
  <c r="V12" i="1"/>
  <c r="AW12" i="1"/>
  <c r="V13" i="1"/>
  <c r="AW13" i="1"/>
  <c r="V14" i="1"/>
  <c r="AW14" i="1"/>
  <c r="BD7" i="1" l="1"/>
  <c r="BD14" i="1"/>
  <c r="BD13" i="1"/>
  <c r="BD12" i="1"/>
  <c r="BD11" i="1"/>
  <c r="BD10" i="1"/>
  <c r="V19" i="1"/>
  <c r="BD19" i="1" l="1"/>
</calcChain>
</file>

<file path=xl/sharedStrings.xml><?xml version="1.0" encoding="utf-8"?>
<sst xmlns="http://schemas.openxmlformats.org/spreadsheetml/2006/main" count="466" uniqueCount="162">
  <si>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</si>
  <si>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</si>
  <si>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</si>
  <si>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</si>
  <si>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</si>
  <si>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</si>
  <si>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</si>
  <si>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</si>
  <si>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</si>
  <si>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</si>
  <si>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</si>
  <si>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Дз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</si>
  <si>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</si>
  <si>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</si>
  <si>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</si>
  <si>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</si>
  <si>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</si>
  <si>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</si>
  <si>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</si>
  <si>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 xml:space="preserve">Физическая культура </t>
  </si>
  <si>
    <t>ОБЖ</t>
  </si>
  <si>
    <t>промежуточная аттестация</t>
  </si>
  <si>
    <t>август</t>
  </si>
  <si>
    <t>29дек.-4 янв.</t>
  </si>
  <si>
    <t>36э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</si>
  <si>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</si>
  <si>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</si>
  <si>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</si>
  <si>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</si>
  <si>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</si>
  <si>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</si>
  <si>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</si>
  <si>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</si>
  <si>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</si>
  <si>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</si>
  <si>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</si>
  <si>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</si>
  <si>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</si>
  <si>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</si>
  <si>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</si>
  <si>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</si>
  <si>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</si>
  <si>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</si>
  <si>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</si>
  <si>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</si>
  <si>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</si>
  <si>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</si>
  <si>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</si>
  <si>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</si>
  <si>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</si>
  <si>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</si>
  <si>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</si>
  <si>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</si>
  <si>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</si>
  <si>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</si>
  <si>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</si>
  <si>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</si>
  <si>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</si>
  <si>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</si>
  <si>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</si>
  <si>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</si>
  <si>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</si>
  <si>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</si>
  <si>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</si>
  <si>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</si>
  <si>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</si>
  <si>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</si>
  <si>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Астрономия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</si>
  <si>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</si>
  <si>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</si>
  <si>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</si>
  <si>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</si>
  <si>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</si>
  <si>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</si>
  <si>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</si>
  <si>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</si>
  <si>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</si>
  <si>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</si>
  <si>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</si>
  <si>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</si>
  <si>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</si>
  <si>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Основы философии</t>
  </si>
  <si>
    <t>ЕН.01</t>
  </si>
  <si>
    <t>ЕН.02</t>
  </si>
  <si>
    <t>Безопасность жизнедеятельности</t>
  </si>
  <si>
    <t xml:space="preserve">Информатика </t>
  </si>
  <si>
    <t>Физика</t>
  </si>
  <si>
    <t>Химия</t>
  </si>
  <si>
    <t>З</t>
  </si>
  <si>
    <t>21.02.18 Обогащение полезных ископаемых 1 курс 2021-2022уч.год</t>
  </si>
  <si>
    <t>21.02.18 Обогащение полезных ископаемых 2 курс 2022-2023уч.год</t>
  </si>
  <si>
    <t>ОГСЭ.01</t>
  </si>
  <si>
    <t>сам.р</t>
  </si>
  <si>
    <t>д/з</t>
  </si>
  <si>
    <t>ОГСЭ.02</t>
  </si>
  <si>
    <t>ОГСЭ.03</t>
  </si>
  <si>
    <t>ОГСЭ.04</t>
  </si>
  <si>
    <t>Физичекая культура</t>
  </si>
  <si>
    <t>Экологические основы природопользования</t>
  </si>
  <si>
    <t>ОП.01</t>
  </si>
  <si>
    <t>Инженерная графика</t>
  </si>
  <si>
    <t>ОП.02</t>
  </si>
  <si>
    <t>Электротехника и электроника</t>
  </si>
  <si>
    <t xml:space="preserve">ОП.03 </t>
  </si>
  <si>
    <t>Метрология, стандартизация и сертификация</t>
  </si>
  <si>
    <t>ОП.05</t>
  </si>
  <si>
    <t>ОП.04</t>
  </si>
  <si>
    <t>Геология</t>
  </si>
  <si>
    <t>Техническая механика</t>
  </si>
  <si>
    <t>ОП.09</t>
  </si>
  <si>
    <t>Охрана труда</t>
  </si>
  <si>
    <t>ОП.10</t>
  </si>
  <si>
    <t>МДК. 01.01</t>
  </si>
  <si>
    <t>Основы обогащения полезных ископаемых</t>
  </si>
  <si>
    <t>МДК. 04.01</t>
  </si>
  <si>
    <t>Организация работы по профессии "Оператор пульта управления"</t>
  </si>
  <si>
    <t>УП.04.01</t>
  </si>
  <si>
    <t>Учебная практика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</si>
  <si>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</si>
  <si>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</si>
  <si>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</si>
  <si>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</si>
  <si>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ОП.08</t>
  </si>
  <si>
    <t>Правовые основы профессиональной деятельности</t>
  </si>
  <si>
    <t>МДК. 01.02</t>
  </si>
  <si>
    <t>Технологический процесс обогащения полезных ископаемых</t>
  </si>
  <si>
    <t>МДК. 01.03</t>
  </si>
  <si>
    <t>Механизация основных и вспомогательных процессов обогатительной фабрики</t>
  </si>
  <si>
    <t>ПП.04.01</t>
  </si>
  <si>
    <t>Практика на получение рабочей профессии "Оператор пульта управления"</t>
  </si>
  <si>
    <t>Электроснабжение и автомотизация процесса обогащения</t>
  </si>
  <si>
    <t>У.П.01</t>
  </si>
  <si>
    <t>обяз. уч</t>
  </si>
  <si>
    <t>МДК. 03.01</t>
  </si>
  <si>
    <t>Организация управления производственным подразделением</t>
  </si>
  <si>
    <t>21.02.18 Обогащение полезных ископаемых 3 курс 2023-2024уч.год</t>
  </si>
  <si>
    <t>Государственная итоговая аттестация</t>
  </si>
  <si>
    <t>Преддипломная практика</t>
  </si>
  <si>
    <t>Д/З</t>
  </si>
  <si>
    <t>Система управления охранной труда и промышленной безопасностью на обогатительной фабрике</t>
  </si>
  <si>
    <t>ПП.02</t>
  </si>
  <si>
    <t>МДК. 02.01</t>
  </si>
  <si>
    <t>Практика (по профилю специальности)</t>
  </si>
  <si>
    <t>ПП.03</t>
  </si>
  <si>
    <t>ПП.01</t>
  </si>
  <si>
    <t>сам.р 24 ч</t>
  </si>
  <si>
    <t>сам.р 36 ч</t>
  </si>
  <si>
    <t>сам.р 30 ч</t>
  </si>
  <si>
    <t>сам.р 18 ч</t>
  </si>
  <si>
    <t>сам.р 23 ч</t>
  </si>
  <si>
    <t>сам.р 35 ч</t>
  </si>
  <si>
    <t>сам.р 15 ч</t>
  </si>
  <si>
    <t>сам.р 33 ч</t>
  </si>
  <si>
    <t>сам.р 17 ч</t>
  </si>
  <si>
    <t>сам.р 223 ч</t>
  </si>
  <si>
    <t>сам.р 55 ч</t>
  </si>
  <si>
    <t>сам.р 40 ч</t>
  </si>
  <si>
    <t>сам.р 21 ч</t>
  </si>
  <si>
    <t>сам.р 88 ч</t>
  </si>
  <si>
    <t>сам.р 67 ч</t>
  </si>
  <si>
    <t>сам.р 112 ч</t>
  </si>
  <si>
    <t>сам.р129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</si>
</sst>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3" borderId="7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70" zoomScaleNormal="70" workbookViewId="0">
      <selection activeCell="C17" sqref="C17"/>
    </sheetView>
  </sheetViews>
  <sheetFormatPr defaultRowHeight="12.75" x14ac:dyDescent="0.2"/>
  <cols>
    <col min="1" max="1" width="10.42578125" style="14" customWidth="1"/>
    <col min="2" max="2" width="26.140625" style="15" customWidth="1"/>
    <col min="3" max="3" width="11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88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</row>
    <row r="2" spans="1:62" ht="90" customHeight="1" x14ac:dyDescent="0.2">
      <c r="A2" s="100" t="s">
        <v>0</v>
      </c>
      <c r="B2" s="103" t="s">
        <v>1</v>
      </c>
      <c r="C2" s="106" t="s">
        <v>2</v>
      </c>
      <c r="D2" s="27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43</v>
      </c>
      <c r="T2" s="6" t="s">
        <v>40</v>
      </c>
      <c r="U2" s="6" t="s">
        <v>23</v>
      </c>
      <c r="V2" s="6" t="s">
        <v>3</v>
      </c>
      <c r="W2" s="6" t="s">
        <v>41</v>
      </c>
      <c r="X2" s="6" t="s">
        <v>42</v>
      </c>
      <c r="Y2" s="6" t="s">
        <v>44</v>
      </c>
      <c r="Z2" s="6" t="s">
        <v>45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5" t="s">
        <v>54</v>
      </c>
      <c r="AJ2" s="5" t="s">
        <v>55</v>
      </c>
      <c r="AK2" s="5" t="s">
        <v>56</v>
      </c>
      <c r="AL2" s="5" t="s">
        <v>57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97" t="s">
        <v>4</v>
      </c>
      <c r="AW2" s="98"/>
      <c r="AX2" s="99"/>
      <c r="AY2" s="5"/>
      <c r="AZ2" s="97" t="s">
        <v>22</v>
      </c>
      <c r="BA2" s="98"/>
      <c r="BB2" s="98"/>
      <c r="BC2" s="99"/>
      <c r="BD2" s="91" t="s">
        <v>5</v>
      </c>
      <c r="BE2" s="91" t="s">
        <v>6</v>
      </c>
    </row>
    <row r="3" spans="1:62" x14ac:dyDescent="0.2">
      <c r="A3" s="101"/>
      <c r="B3" s="104"/>
      <c r="C3" s="107"/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2"/>
      <c r="BE3" s="92"/>
    </row>
    <row r="4" spans="1:62" x14ac:dyDescent="0.2">
      <c r="A4" s="101"/>
      <c r="B4" s="104"/>
      <c r="C4" s="10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92"/>
      <c r="BE4" s="92"/>
    </row>
    <row r="5" spans="1:62" x14ac:dyDescent="0.2">
      <c r="A5" s="101"/>
      <c r="B5" s="104"/>
      <c r="C5" s="107"/>
      <c r="D5" s="94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6"/>
      <c r="BD5" s="92"/>
      <c r="BE5" s="92"/>
    </row>
    <row r="6" spans="1:62" x14ac:dyDescent="0.2">
      <c r="A6" s="102"/>
      <c r="B6" s="105"/>
      <c r="C6" s="10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93"/>
      <c r="BE6" s="93"/>
    </row>
    <row r="7" spans="1:62" s="32" customFormat="1" ht="33" customHeight="1" x14ac:dyDescent="0.3">
      <c r="A7" s="51" t="s">
        <v>68</v>
      </c>
      <c r="B7" s="52" t="s">
        <v>17</v>
      </c>
      <c r="C7" s="53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3</v>
      </c>
      <c r="R7" s="37">
        <v>3</v>
      </c>
      <c r="S7" s="37">
        <v>3</v>
      </c>
      <c r="T7" s="37">
        <v>3</v>
      </c>
      <c r="U7" s="38"/>
      <c r="V7" s="38">
        <f t="shared" ref="V7:V15" si="0">SUM(D7:U7)</f>
        <v>38</v>
      </c>
      <c r="W7" s="37"/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>
        <v>2</v>
      </c>
      <c r="AE7" s="37">
        <v>2</v>
      </c>
      <c r="AF7" s="37">
        <v>2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37">
        <v>2</v>
      </c>
      <c r="AM7" s="37">
        <v>2</v>
      </c>
      <c r="AN7" s="37">
        <v>2</v>
      </c>
      <c r="AO7" s="37">
        <v>2</v>
      </c>
      <c r="AP7" s="37"/>
      <c r="AQ7" s="37">
        <v>2</v>
      </c>
      <c r="AR7" s="37">
        <v>2</v>
      </c>
      <c r="AS7" s="43" t="s">
        <v>14</v>
      </c>
      <c r="AT7" s="45"/>
      <c r="AU7" s="38"/>
      <c r="AV7" s="38"/>
      <c r="AW7" s="38">
        <f>SUM(W7:AT7)</f>
        <v>40</v>
      </c>
      <c r="AX7" s="38"/>
      <c r="AY7" s="38"/>
      <c r="AZ7" s="38"/>
      <c r="BA7" s="38"/>
      <c r="BB7" s="38"/>
      <c r="BC7" s="38"/>
      <c r="BD7" s="36">
        <f>V7+AW7</f>
        <v>78</v>
      </c>
      <c r="BE7" s="36"/>
      <c r="BF7" s="31"/>
      <c r="BG7" s="31"/>
      <c r="BH7" s="31"/>
      <c r="BI7" s="31"/>
      <c r="BJ7" s="31"/>
    </row>
    <row r="8" spans="1:62" s="41" customFormat="1" ht="37.5" x14ac:dyDescent="0.25">
      <c r="A8" s="51" t="s">
        <v>69</v>
      </c>
      <c r="B8" s="52" t="s">
        <v>18</v>
      </c>
      <c r="C8" s="53" t="s">
        <v>10</v>
      </c>
      <c r="D8" s="37"/>
      <c r="E8" s="37">
        <v>4</v>
      </c>
      <c r="F8" s="37">
        <v>4</v>
      </c>
      <c r="G8" s="37">
        <v>4</v>
      </c>
      <c r="H8" s="37">
        <v>3</v>
      </c>
      <c r="I8" s="37">
        <v>3</v>
      </c>
      <c r="J8" s="37">
        <v>4</v>
      </c>
      <c r="K8" s="37">
        <v>3</v>
      </c>
      <c r="L8" s="37">
        <v>3</v>
      </c>
      <c r="M8" s="37">
        <v>3</v>
      </c>
      <c r="N8" s="37">
        <v>3</v>
      </c>
      <c r="O8" s="37">
        <v>4</v>
      </c>
      <c r="P8" s="37">
        <v>4</v>
      </c>
      <c r="Q8" s="37">
        <v>4</v>
      </c>
      <c r="R8" s="37">
        <v>4</v>
      </c>
      <c r="S8" s="37">
        <v>4</v>
      </c>
      <c r="T8" s="37">
        <v>4</v>
      </c>
      <c r="U8" s="38"/>
      <c r="V8" s="38">
        <f t="shared" si="0"/>
        <v>58</v>
      </c>
      <c r="W8" s="37">
        <v>3</v>
      </c>
      <c r="X8" s="37">
        <v>3</v>
      </c>
      <c r="Y8" s="37">
        <v>3</v>
      </c>
      <c r="Z8" s="37">
        <v>3</v>
      </c>
      <c r="AA8" s="37">
        <v>3</v>
      </c>
      <c r="AB8" s="37">
        <v>3</v>
      </c>
      <c r="AC8" s="37">
        <v>3</v>
      </c>
      <c r="AD8" s="37">
        <v>3</v>
      </c>
      <c r="AE8" s="37">
        <v>3</v>
      </c>
      <c r="AF8" s="37">
        <v>3</v>
      </c>
      <c r="AG8" s="37">
        <v>3</v>
      </c>
      <c r="AH8" s="37">
        <v>3</v>
      </c>
      <c r="AI8" s="37">
        <v>3</v>
      </c>
      <c r="AJ8" s="37">
        <v>3</v>
      </c>
      <c r="AK8" s="37">
        <v>3</v>
      </c>
      <c r="AL8" s="37">
        <v>3</v>
      </c>
      <c r="AM8" s="37">
        <v>3</v>
      </c>
      <c r="AN8" s="37">
        <v>3</v>
      </c>
      <c r="AO8" s="37">
        <v>2</v>
      </c>
      <c r="AP8" s="37">
        <v>2</v>
      </c>
      <c r="AQ8" s="37">
        <v>2</v>
      </c>
      <c r="AR8" s="37"/>
      <c r="AS8" s="37"/>
      <c r="AT8" s="39"/>
      <c r="AU8" s="38"/>
      <c r="AV8" s="38" t="s">
        <v>11</v>
      </c>
      <c r="AW8" s="38">
        <f>SUM(W8:AT8)</f>
        <v>60</v>
      </c>
      <c r="AX8" s="38"/>
      <c r="AY8" s="38"/>
      <c r="AZ8" s="38"/>
      <c r="BA8" s="38"/>
      <c r="BB8" s="38"/>
      <c r="BC8" s="38"/>
      <c r="BD8" s="36">
        <f t="shared" ref="BD8:BD18" si="1">V8+AW8</f>
        <v>118</v>
      </c>
      <c r="BE8" s="36"/>
      <c r="BF8" s="40"/>
      <c r="BG8" s="40"/>
      <c r="BH8" s="40"/>
      <c r="BI8" s="40"/>
      <c r="BJ8" s="40"/>
    </row>
    <row r="9" spans="1:62" s="41" customFormat="1" ht="37.5" x14ac:dyDescent="0.25">
      <c r="A9" s="51" t="s">
        <v>70</v>
      </c>
      <c r="B9" s="52" t="s">
        <v>80</v>
      </c>
      <c r="C9" s="53" t="s">
        <v>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>
        <f t="shared" si="0"/>
        <v>0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v>2</v>
      </c>
      <c r="AJ9" s="37">
        <v>2</v>
      </c>
      <c r="AK9" s="37">
        <v>2</v>
      </c>
      <c r="AL9" s="37">
        <v>2</v>
      </c>
      <c r="AM9" s="37">
        <v>2</v>
      </c>
      <c r="AN9" s="37">
        <v>2</v>
      </c>
      <c r="AO9" s="37"/>
      <c r="AP9" s="37"/>
      <c r="AQ9" s="37"/>
      <c r="AR9" s="37"/>
      <c r="AS9" s="37"/>
      <c r="AT9" s="39"/>
      <c r="AU9" s="38"/>
      <c r="AV9" s="38" t="s">
        <v>11</v>
      </c>
      <c r="AW9" s="38">
        <f>SUM(W9:AT9)</f>
        <v>36</v>
      </c>
      <c r="AX9" s="38"/>
      <c r="AY9" s="38"/>
      <c r="AZ9" s="38"/>
      <c r="BA9" s="38"/>
      <c r="BB9" s="38"/>
      <c r="BC9" s="38"/>
      <c r="BD9" s="36">
        <f t="shared" si="1"/>
        <v>36</v>
      </c>
      <c r="BE9" s="36"/>
      <c r="BF9" s="40"/>
      <c r="BG9" s="40"/>
      <c r="BH9" s="40"/>
      <c r="BI9" s="40"/>
      <c r="BJ9" s="40"/>
    </row>
    <row r="10" spans="1:62" s="41" customFormat="1" ht="37.5" x14ac:dyDescent="0.25">
      <c r="A10" s="51" t="s">
        <v>71</v>
      </c>
      <c r="B10" s="52" t="s">
        <v>12</v>
      </c>
      <c r="C10" s="53" t="s">
        <v>10</v>
      </c>
      <c r="D10" s="37">
        <v>4</v>
      </c>
      <c r="E10" s="37">
        <v>4</v>
      </c>
      <c r="F10" s="37">
        <v>4</v>
      </c>
      <c r="G10" s="37">
        <v>4</v>
      </c>
      <c r="H10" s="37">
        <v>4</v>
      </c>
      <c r="I10" s="37">
        <v>4</v>
      </c>
      <c r="J10" s="37">
        <v>2</v>
      </c>
      <c r="K10" s="37">
        <v>4</v>
      </c>
      <c r="L10" s="37">
        <v>4</v>
      </c>
      <c r="M10" s="37">
        <v>4</v>
      </c>
      <c r="N10" s="37">
        <v>2</v>
      </c>
      <c r="O10" s="37">
        <v>4</v>
      </c>
      <c r="P10" s="37">
        <v>4</v>
      </c>
      <c r="Q10" s="37">
        <v>2</v>
      </c>
      <c r="R10" s="37">
        <v>2</v>
      </c>
      <c r="S10" s="37">
        <v>4</v>
      </c>
      <c r="T10" s="37">
        <v>2</v>
      </c>
      <c r="U10" s="38"/>
      <c r="V10" s="38">
        <f t="shared" si="0"/>
        <v>58</v>
      </c>
      <c r="W10" s="37">
        <v>3</v>
      </c>
      <c r="X10" s="37">
        <v>3</v>
      </c>
      <c r="Y10" s="37">
        <v>3</v>
      </c>
      <c r="Z10" s="37">
        <v>3</v>
      </c>
      <c r="AA10" s="37">
        <v>3</v>
      </c>
      <c r="AB10" s="37">
        <v>3</v>
      </c>
      <c r="AC10" s="37">
        <v>3</v>
      </c>
      <c r="AD10" s="37">
        <v>3</v>
      </c>
      <c r="AE10" s="37">
        <v>3</v>
      </c>
      <c r="AF10" s="37">
        <v>3</v>
      </c>
      <c r="AG10" s="37">
        <v>4</v>
      </c>
      <c r="AH10" s="37">
        <v>3</v>
      </c>
      <c r="AI10" s="37">
        <v>3</v>
      </c>
      <c r="AJ10" s="37">
        <v>3</v>
      </c>
      <c r="AK10" s="37">
        <v>3</v>
      </c>
      <c r="AL10" s="37">
        <v>2</v>
      </c>
      <c r="AM10" s="37">
        <v>2</v>
      </c>
      <c r="AN10" s="37">
        <v>2</v>
      </c>
      <c r="AO10" s="37">
        <v>2</v>
      </c>
      <c r="AP10" s="37">
        <v>2</v>
      </c>
      <c r="AQ10" s="37">
        <v>2</v>
      </c>
      <c r="AR10" s="37">
        <v>2</v>
      </c>
      <c r="AS10" s="37"/>
      <c r="AT10" s="34"/>
      <c r="AU10" s="38"/>
      <c r="AV10" s="38" t="s">
        <v>11</v>
      </c>
      <c r="AW10" s="38">
        <f>SUM(W10:AV10)</f>
        <v>60</v>
      </c>
      <c r="AX10" s="38"/>
      <c r="AY10" s="38"/>
      <c r="AZ10" s="38"/>
      <c r="BA10" s="38"/>
      <c r="BB10" s="38"/>
      <c r="BC10" s="38"/>
      <c r="BD10" s="36">
        <f t="shared" si="1"/>
        <v>118</v>
      </c>
      <c r="BE10" s="36"/>
      <c r="BF10" s="40"/>
      <c r="BG10" s="40"/>
      <c r="BH10" s="40"/>
      <c r="BI10" s="40"/>
      <c r="BJ10" s="40"/>
    </row>
    <row r="11" spans="1:62" s="41" customFormat="1" ht="37.5" x14ac:dyDescent="0.25">
      <c r="A11" s="51" t="s">
        <v>72</v>
      </c>
      <c r="B11" s="52" t="s">
        <v>9</v>
      </c>
      <c r="C11" s="53" t="s">
        <v>10</v>
      </c>
      <c r="D11" s="37">
        <v>4</v>
      </c>
      <c r="E11" s="37">
        <v>4</v>
      </c>
      <c r="F11" s="37">
        <v>4</v>
      </c>
      <c r="G11" s="37">
        <v>4</v>
      </c>
      <c r="H11" s="37">
        <v>4</v>
      </c>
      <c r="I11" s="37">
        <v>4</v>
      </c>
      <c r="J11" s="37">
        <v>2</v>
      </c>
      <c r="K11" s="37">
        <v>4</v>
      </c>
      <c r="L11" s="37">
        <v>4</v>
      </c>
      <c r="M11" s="37">
        <v>4</v>
      </c>
      <c r="N11" s="37">
        <v>2</v>
      </c>
      <c r="O11" s="37">
        <v>4</v>
      </c>
      <c r="P11" s="37">
        <v>4</v>
      </c>
      <c r="Q11" s="37">
        <v>2</v>
      </c>
      <c r="R11" s="37">
        <v>2</v>
      </c>
      <c r="S11" s="37">
        <v>4</v>
      </c>
      <c r="T11" s="37">
        <v>2</v>
      </c>
      <c r="U11" s="38"/>
      <c r="V11" s="38">
        <f t="shared" si="0"/>
        <v>58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4</v>
      </c>
      <c r="AH11" s="37">
        <v>3</v>
      </c>
      <c r="AI11" s="37">
        <v>3</v>
      </c>
      <c r="AJ11" s="37">
        <v>3</v>
      </c>
      <c r="AK11" s="37">
        <v>3</v>
      </c>
      <c r="AL11" s="37">
        <v>2</v>
      </c>
      <c r="AM11" s="37">
        <v>2</v>
      </c>
      <c r="AN11" s="37">
        <v>2</v>
      </c>
      <c r="AO11" s="37">
        <v>2</v>
      </c>
      <c r="AP11" s="37">
        <v>2</v>
      </c>
      <c r="AQ11" s="37">
        <v>2</v>
      </c>
      <c r="AR11" s="37">
        <v>2</v>
      </c>
      <c r="AS11" s="37"/>
      <c r="AT11" s="39"/>
      <c r="AU11" s="38"/>
      <c r="AV11" s="38" t="s">
        <v>11</v>
      </c>
      <c r="AW11" s="38">
        <f>SUM(W11:AT11)</f>
        <v>60</v>
      </c>
      <c r="AX11" s="38"/>
      <c r="AY11" s="38"/>
      <c r="AZ11" s="38"/>
      <c r="BA11" s="38"/>
      <c r="BB11" s="38"/>
      <c r="BC11" s="38"/>
      <c r="BD11" s="36">
        <f t="shared" si="1"/>
        <v>118</v>
      </c>
      <c r="BE11" s="36"/>
      <c r="BF11" s="40"/>
      <c r="BG11" s="40"/>
      <c r="BH11" s="40"/>
      <c r="BI11" s="40"/>
      <c r="BJ11" s="40"/>
    </row>
    <row r="12" spans="1:62" s="41" customFormat="1" ht="37.5" x14ac:dyDescent="0.25">
      <c r="A12" s="51" t="s">
        <v>73</v>
      </c>
      <c r="B12" s="52" t="s">
        <v>19</v>
      </c>
      <c r="C12" s="53" t="s">
        <v>10</v>
      </c>
      <c r="D12" s="37">
        <v>6</v>
      </c>
      <c r="E12" s="37">
        <v>4</v>
      </c>
      <c r="F12" s="37">
        <v>6</v>
      </c>
      <c r="G12" s="37">
        <v>1</v>
      </c>
      <c r="H12" s="37">
        <v>5</v>
      </c>
      <c r="I12" s="37">
        <v>3</v>
      </c>
      <c r="J12" s="37">
        <v>4</v>
      </c>
      <c r="K12" s="37">
        <v>2</v>
      </c>
      <c r="L12" s="37">
        <v>3</v>
      </c>
      <c r="M12" s="37">
        <v>6</v>
      </c>
      <c r="N12" s="37">
        <v>6</v>
      </c>
      <c r="O12" s="37">
        <v>4</v>
      </c>
      <c r="P12" s="37">
        <v>3</v>
      </c>
      <c r="Q12" s="37">
        <v>3</v>
      </c>
      <c r="R12" s="37">
        <v>5</v>
      </c>
      <c r="S12" s="37">
        <v>3</v>
      </c>
      <c r="T12" s="37">
        <v>4</v>
      </c>
      <c r="U12" s="38" t="s">
        <v>88</v>
      </c>
      <c r="V12" s="38">
        <f t="shared" si="0"/>
        <v>68</v>
      </c>
      <c r="W12" s="39">
        <v>4</v>
      </c>
      <c r="X12" s="39">
        <v>2</v>
      </c>
      <c r="Y12" s="39">
        <v>4</v>
      </c>
      <c r="Z12" s="39">
        <v>4</v>
      </c>
      <c r="AA12" s="39">
        <v>4</v>
      </c>
      <c r="AB12" s="39">
        <v>4</v>
      </c>
      <c r="AC12" s="39">
        <v>4</v>
      </c>
      <c r="AD12" s="39">
        <v>4</v>
      </c>
      <c r="AE12" s="39">
        <v>4</v>
      </c>
      <c r="AF12" s="39">
        <v>4</v>
      </c>
      <c r="AG12" s="39">
        <v>4</v>
      </c>
      <c r="AH12" s="39">
        <v>4</v>
      </c>
      <c r="AI12" s="39">
        <v>4</v>
      </c>
      <c r="AJ12" s="39">
        <v>4</v>
      </c>
      <c r="AK12" s="39">
        <v>4</v>
      </c>
      <c r="AL12" s="39">
        <v>4</v>
      </c>
      <c r="AM12" s="39">
        <v>4</v>
      </c>
      <c r="AN12" s="39">
        <v>4</v>
      </c>
      <c r="AO12" s="39">
        <v>4</v>
      </c>
      <c r="AP12" s="39">
        <v>4</v>
      </c>
      <c r="AQ12" s="39">
        <v>4</v>
      </c>
      <c r="AR12" s="34">
        <v>6</v>
      </c>
      <c r="AS12" s="39"/>
      <c r="AT12" s="39"/>
      <c r="AU12" s="38"/>
      <c r="AV12" s="38" t="s">
        <v>11</v>
      </c>
      <c r="AW12" s="38">
        <f t="shared" ref="AW12:AW18" si="2">SUM(W12:AV12)</f>
        <v>88</v>
      </c>
      <c r="AX12" s="38"/>
      <c r="AY12" s="38"/>
      <c r="AZ12" s="38"/>
      <c r="BA12" s="38"/>
      <c r="BB12" s="38"/>
      <c r="BC12" s="38"/>
      <c r="BD12" s="36">
        <f t="shared" si="1"/>
        <v>156</v>
      </c>
      <c r="BE12" s="36"/>
      <c r="BF12" s="40"/>
      <c r="BG12" s="40"/>
      <c r="BH12" s="40"/>
      <c r="BI12" s="40"/>
      <c r="BJ12" s="40"/>
    </row>
    <row r="13" spans="1:62" s="41" customFormat="1" ht="37.5" x14ac:dyDescent="0.25">
      <c r="A13" s="51" t="s">
        <v>74</v>
      </c>
      <c r="B13" s="52" t="s">
        <v>67</v>
      </c>
      <c r="C13" s="53" t="s">
        <v>10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4</v>
      </c>
      <c r="U13" s="38" t="s">
        <v>11</v>
      </c>
      <c r="V13" s="38">
        <f t="shared" si="0"/>
        <v>36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4"/>
      <c r="AT13" s="39"/>
      <c r="AU13" s="38"/>
      <c r="AV13" s="38"/>
      <c r="AW13" s="38">
        <f t="shared" si="2"/>
        <v>0</v>
      </c>
      <c r="AX13" s="38"/>
      <c r="AY13" s="38"/>
      <c r="AZ13" s="38"/>
      <c r="BA13" s="38"/>
      <c r="BB13" s="38"/>
      <c r="BC13" s="38"/>
      <c r="BD13" s="36">
        <f t="shared" si="1"/>
        <v>36</v>
      </c>
      <c r="BE13" s="36"/>
      <c r="BF13" s="40"/>
      <c r="BG13" s="40"/>
      <c r="BH13" s="40"/>
      <c r="BI13" s="40"/>
      <c r="BJ13" s="40"/>
    </row>
    <row r="14" spans="1:62" s="41" customFormat="1" ht="37.5" x14ac:dyDescent="0.25">
      <c r="A14" s="51" t="s">
        <v>75</v>
      </c>
      <c r="B14" s="52" t="s">
        <v>20</v>
      </c>
      <c r="C14" s="53" t="s">
        <v>10</v>
      </c>
      <c r="D14" s="39">
        <v>2</v>
      </c>
      <c r="E14" s="39">
        <v>2</v>
      </c>
      <c r="F14" s="39">
        <v>2</v>
      </c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39">
        <v>2</v>
      </c>
      <c r="P14" s="39">
        <v>2</v>
      </c>
      <c r="Q14" s="39">
        <v>2</v>
      </c>
      <c r="R14" s="39">
        <v>2</v>
      </c>
      <c r="S14" s="39">
        <v>2</v>
      </c>
      <c r="T14" s="39">
        <v>2</v>
      </c>
      <c r="U14" s="38"/>
      <c r="V14" s="38">
        <f t="shared" si="0"/>
        <v>34</v>
      </c>
      <c r="W14" s="39"/>
      <c r="X14" s="39">
        <v>2</v>
      </c>
      <c r="Y14" s="39">
        <v>2</v>
      </c>
      <c r="Z14" s="39">
        <v>2</v>
      </c>
      <c r="AA14" s="39">
        <v>2</v>
      </c>
      <c r="AB14" s="39">
        <v>2</v>
      </c>
      <c r="AC14" s="39">
        <v>2</v>
      </c>
      <c r="AD14" s="39">
        <v>2</v>
      </c>
      <c r="AE14" s="39">
        <v>2</v>
      </c>
      <c r="AF14" s="39">
        <v>2</v>
      </c>
      <c r="AG14" s="39">
        <v>2</v>
      </c>
      <c r="AH14" s="39">
        <v>2</v>
      </c>
      <c r="AI14" s="39">
        <v>2</v>
      </c>
      <c r="AJ14" s="39">
        <v>2</v>
      </c>
      <c r="AK14" s="39">
        <v>2</v>
      </c>
      <c r="AL14" s="39">
        <v>2</v>
      </c>
      <c r="AM14" s="39">
        <v>2</v>
      </c>
      <c r="AN14" s="39">
        <v>2</v>
      </c>
      <c r="AO14" s="39">
        <v>2</v>
      </c>
      <c r="AP14" s="39">
        <v>2</v>
      </c>
      <c r="AQ14" s="39">
        <v>2</v>
      </c>
      <c r="AR14" s="39">
        <v>2</v>
      </c>
      <c r="AS14" s="39"/>
      <c r="AT14" s="39"/>
      <c r="AU14" s="38"/>
      <c r="AV14" s="38" t="s">
        <v>11</v>
      </c>
      <c r="AW14" s="38">
        <f t="shared" si="2"/>
        <v>42</v>
      </c>
      <c r="AX14" s="38"/>
      <c r="AY14" s="38"/>
      <c r="AZ14" s="38"/>
      <c r="BA14" s="38"/>
      <c r="BB14" s="38"/>
      <c r="BC14" s="38"/>
      <c r="BD14" s="36">
        <f t="shared" si="1"/>
        <v>76</v>
      </c>
      <c r="BE14" s="36"/>
      <c r="BF14" s="40"/>
      <c r="BG14" s="40"/>
      <c r="BH14" s="40"/>
      <c r="BI14" s="40"/>
      <c r="BJ14" s="40"/>
    </row>
    <row r="15" spans="1:62" s="41" customFormat="1" ht="37.5" x14ac:dyDescent="0.25">
      <c r="A15" s="51" t="s">
        <v>76</v>
      </c>
      <c r="B15" s="52" t="s">
        <v>13</v>
      </c>
      <c r="C15" s="53" t="s">
        <v>10</v>
      </c>
      <c r="D15" s="37">
        <v>8</v>
      </c>
      <c r="E15" s="37">
        <v>6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7">
        <v>6</v>
      </c>
      <c r="N15" s="37">
        <v>8</v>
      </c>
      <c r="O15" s="37">
        <v>8</v>
      </c>
      <c r="P15" s="37">
        <v>6</v>
      </c>
      <c r="Q15" s="37">
        <v>8</v>
      </c>
      <c r="R15" s="37">
        <v>6</v>
      </c>
      <c r="S15" s="39">
        <v>6</v>
      </c>
      <c r="T15" s="45">
        <v>8</v>
      </c>
      <c r="U15" s="38" t="s">
        <v>11</v>
      </c>
      <c r="V15" s="38">
        <f t="shared" si="0"/>
        <v>126</v>
      </c>
      <c r="W15" s="39">
        <v>8</v>
      </c>
      <c r="X15" s="39">
        <v>6</v>
      </c>
      <c r="Y15" s="39">
        <v>8</v>
      </c>
      <c r="Z15" s="39">
        <v>6</v>
      </c>
      <c r="AA15" s="39">
        <v>8</v>
      </c>
      <c r="AB15" s="39">
        <v>6</v>
      </c>
      <c r="AC15" s="39">
        <v>8</v>
      </c>
      <c r="AD15" s="39">
        <v>6</v>
      </c>
      <c r="AE15" s="39">
        <v>8</v>
      </c>
      <c r="AF15" s="39">
        <v>6</v>
      </c>
      <c r="AG15" s="39">
        <v>8</v>
      </c>
      <c r="AH15" s="39">
        <v>8</v>
      </c>
      <c r="AI15" s="39">
        <v>8</v>
      </c>
      <c r="AJ15" s="39">
        <v>8</v>
      </c>
      <c r="AK15" s="39">
        <v>8</v>
      </c>
      <c r="AL15" s="39">
        <v>8</v>
      </c>
      <c r="AM15" s="39">
        <v>8</v>
      </c>
      <c r="AN15" s="39">
        <v>8</v>
      </c>
      <c r="AO15" s="39">
        <v>8</v>
      </c>
      <c r="AP15" s="39">
        <v>8</v>
      </c>
      <c r="AQ15" s="39">
        <v>8</v>
      </c>
      <c r="AR15" s="39">
        <v>6</v>
      </c>
      <c r="AS15" s="39"/>
      <c r="AT15" s="43" t="s">
        <v>14</v>
      </c>
      <c r="AU15" s="38"/>
      <c r="AV15" s="38"/>
      <c r="AW15" s="38">
        <f t="shared" si="2"/>
        <v>164</v>
      </c>
      <c r="AX15" s="38"/>
      <c r="AY15" s="38"/>
      <c r="AZ15" s="38"/>
      <c r="BA15" s="38"/>
      <c r="BB15" s="38"/>
      <c r="BC15" s="38"/>
      <c r="BD15" s="36">
        <f t="shared" si="1"/>
        <v>290</v>
      </c>
      <c r="BE15" s="36"/>
      <c r="BF15" s="40"/>
      <c r="BG15" s="40"/>
      <c r="BH15" s="40"/>
      <c r="BI15" s="40"/>
      <c r="BJ15" s="40"/>
    </row>
    <row r="16" spans="1:62" s="41" customFormat="1" ht="37.5" x14ac:dyDescent="0.25">
      <c r="A16" s="51" t="s">
        <v>77</v>
      </c>
      <c r="B16" s="54" t="s">
        <v>85</v>
      </c>
      <c r="C16" s="53" t="s">
        <v>10</v>
      </c>
      <c r="D16" s="37">
        <v>4</v>
      </c>
      <c r="E16" s="37">
        <v>4</v>
      </c>
      <c r="F16" s="37">
        <v>2</v>
      </c>
      <c r="G16" s="37">
        <v>4</v>
      </c>
      <c r="H16" s="37">
        <v>2</v>
      </c>
      <c r="I16" s="37">
        <v>4</v>
      </c>
      <c r="J16" s="37">
        <v>4</v>
      </c>
      <c r="K16" s="37">
        <v>4</v>
      </c>
      <c r="L16" s="37">
        <v>4</v>
      </c>
      <c r="M16" s="37">
        <v>4</v>
      </c>
      <c r="N16" s="37">
        <v>4</v>
      </c>
      <c r="O16" s="37">
        <v>2</v>
      </c>
      <c r="P16" s="37">
        <v>4</v>
      </c>
      <c r="Q16" s="37">
        <v>4</v>
      </c>
      <c r="R16" s="37">
        <v>4</v>
      </c>
      <c r="S16" s="37">
        <v>4</v>
      </c>
      <c r="T16" s="37">
        <v>4</v>
      </c>
      <c r="U16" s="38"/>
      <c r="V16" s="38">
        <f>SUM(E16:U16)</f>
        <v>58</v>
      </c>
      <c r="W16" s="37">
        <v>3</v>
      </c>
      <c r="X16" s="37">
        <v>3</v>
      </c>
      <c r="Y16" s="37">
        <v>3</v>
      </c>
      <c r="Z16" s="37">
        <v>3</v>
      </c>
      <c r="AA16" s="37">
        <v>3</v>
      </c>
      <c r="AB16" s="37">
        <v>3</v>
      </c>
      <c r="AC16" s="37">
        <v>3</v>
      </c>
      <c r="AD16" s="37">
        <v>3</v>
      </c>
      <c r="AE16" s="37">
        <v>3</v>
      </c>
      <c r="AF16" s="37">
        <v>3</v>
      </c>
      <c r="AG16" s="37">
        <v>3</v>
      </c>
      <c r="AH16" s="37">
        <v>3</v>
      </c>
      <c r="AI16" s="37">
        <v>3</v>
      </c>
      <c r="AJ16" s="37">
        <v>3</v>
      </c>
      <c r="AK16" s="37">
        <v>3</v>
      </c>
      <c r="AL16" s="37">
        <v>3</v>
      </c>
      <c r="AM16" s="37">
        <v>2</v>
      </c>
      <c r="AN16" s="37">
        <v>2</v>
      </c>
      <c r="AO16" s="37">
        <v>2</v>
      </c>
      <c r="AP16" s="37">
        <v>2</v>
      </c>
      <c r="AQ16" s="37">
        <v>2</v>
      </c>
      <c r="AR16" s="37">
        <v>2</v>
      </c>
      <c r="AS16" s="39"/>
      <c r="AT16" s="43" t="s">
        <v>14</v>
      </c>
      <c r="AU16" s="38"/>
      <c r="AV16" s="38"/>
      <c r="AW16" s="38">
        <f t="shared" si="2"/>
        <v>60</v>
      </c>
      <c r="AX16" s="38"/>
      <c r="AY16" s="38"/>
      <c r="AZ16" s="38"/>
      <c r="BA16" s="38"/>
      <c r="BB16" s="38"/>
      <c r="BC16" s="38"/>
      <c r="BD16" s="36">
        <f t="shared" si="1"/>
        <v>118</v>
      </c>
      <c r="BE16" s="36"/>
      <c r="BF16" s="40"/>
      <c r="BG16" s="40"/>
      <c r="BH16" s="40"/>
      <c r="BI16" s="40"/>
      <c r="BJ16" s="40"/>
    </row>
    <row r="17" spans="1:62" s="41" customFormat="1" ht="37.5" x14ac:dyDescent="0.25">
      <c r="A17" s="51" t="s">
        <v>78</v>
      </c>
      <c r="B17" s="54" t="s">
        <v>86</v>
      </c>
      <c r="C17" s="53" t="s">
        <v>10</v>
      </c>
      <c r="D17" s="37">
        <v>4</v>
      </c>
      <c r="E17" s="37">
        <v>4</v>
      </c>
      <c r="F17" s="37">
        <v>4</v>
      </c>
      <c r="G17" s="37">
        <v>5</v>
      </c>
      <c r="H17" s="37">
        <v>4</v>
      </c>
      <c r="I17" s="37">
        <v>4</v>
      </c>
      <c r="J17" s="37">
        <v>6</v>
      </c>
      <c r="K17" s="37">
        <v>5</v>
      </c>
      <c r="L17" s="37">
        <v>4</v>
      </c>
      <c r="M17" s="37">
        <v>3</v>
      </c>
      <c r="N17" s="37">
        <v>5</v>
      </c>
      <c r="O17" s="37">
        <v>6</v>
      </c>
      <c r="P17" s="37">
        <v>5</v>
      </c>
      <c r="Q17" s="37">
        <v>6</v>
      </c>
      <c r="R17" s="37">
        <v>6</v>
      </c>
      <c r="S17" s="37">
        <v>4</v>
      </c>
      <c r="T17" s="37">
        <v>3</v>
      </c>
      <c r="U17" s="38" t="s">
        <v>11</v>
      </c>
      <c r="V17" s="38">
        <f>SUM(D17:U17)</f>
        <v>78</v>
      </c>
      <c r="W17" s="39">
        <v>4</v>
      </c>
      <c r="X17" s="39">
        <v>6</v>
      </c>
      <c r="Y17" s="39">
        <v>4</v>
      </c>
      <c r="Z17" s="39">
        <v>6</v>
      </c>
      <c r="AA17" s="39">
        <v>4</v>
      </c>
      <c r="AB17" s="39">
        <v>6</v>
      </c>
      <c r="AC17" s="39">
        <v>4</v>
      </c>
      <c r="AD17" s="39">
        <v>6</v>
      </c>
      <c r="AE17" s="39">
        <v>4</v>
      </c>
      <c r="AF17" s="39">
        <v>6</v>
      </c>
      <c r="AG17" s="39">
        <v>4</v>
      </c>
      <c r="AH17" s="39">
        <v>4</v>
      </c>
      <c r="AI17" s="39">
        <v>4</v>
      </c>
      <c r="AJ17" s="39">
        <v>4</v>
      </c>
      <c r="AK17" s="39">
        <v>4</v>
      </c>
      <c r="AL17" s="39">
        <v>4</v>
      </c>
      <c r="AM17" s="39">
        <v>4</v>
      </c>
      <c r="AN17" s="39">
        <v>4</v>
      </c>
      <c r="AO17" s="39">
        <v>4</v>
      </c>
      <c r="AP17" s="39">
        <v>6</v>
      </c>
      <c r="AQ17" s="39">
        <v>6</v>
      </c>
      <c r="AR17" s="39">
        <v>6</v>
      </c>
      <c r="AS17" s="49" t="s">
        <v>14</v>
      </c>
      <c r="AT17" s="42"/>
      <c r="AU17" s="38"/>
      <c r="AV17" s="38" t="s">
        <v>11</v>
      </c>
      <c r="AW17" s="38">
        <f t="shared" si="2"/>
        <v>104</v>
      </c>
      <c r="AX17" s="38"/>
      <c r="AY17" s="38"/>
      <c r="AZ17" s="38"/>
      <c r="BA17" s="38"/>
      <c r="BB17" s="38"/>
      <c r="BC17" s="38"/>
      <c r="BD17" s="36">
        <f t="shared" si="1"/>
        <v>182</v>
      </c>
      <c r="BE17" s="36"/>
      <c r="BF17" s="40"/>
      <c r="BG17" s="40"/>
      <c r="BH17" s="40"/>
      <c r="BI17" s="40"/>
      <c r="BJ17" s="40"/>
    </row>
    <row r="18" spans="1:62" s="41" customFormat="1" ht="37.5" x14ac:dyDescent="0.25">
      <c r="A18" s="51" t="s">
        <v>79</v>
      </c>
      <c r="B18" s="54" t="s">
        <v>87</v>
      </c>
      <c r="C18" s="53" t="s">
        <v>10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>
        <f>SUM(D18:U18)</f>
        <v>0</v>
      </c>
      <c r="W18" s="39">
        <v>6</v>
      </c>
      <c r="X18" s="39">
        <v>4</v>
      </c>
      <c r="Y18" s="39">
        <v>2</v>
      </c>
      <c r="Z18" s="39">
        <v>2</v>
      </c>
      <c r="AA18" s="39">
        <v>2</v>
      </c>
      <c r="AB18" s="39">
        <v>2</v>
      </c>
      <c r="AC18" s="39">
        <v>2</v>
      </c>
      <c r="AD18" s="39">
        <v>2</v>
      </c>
      <c r="AE18" s="39">
        <v>2</v>
      </c>
      <c r="AF18" s="39">
        <v>2</v>
      </c>
      <c r="AG18" s="39"/>
      <c r="AH18" s="39">
        <v>2</v>
      </c>
      <c r="AI18" s="39">
        <v>2</v>
      </c>
      <c r="AJ18" s="39">
        <v>2</v>
      </c>
      <c r="AK18" s="39">
        <v>2</v>
      </c>
      <c r="AL18" s="39">
        <v>4</v>
      </c>
      <c r="AM18" s="39">
        <v>5</v>
      </c>
      <c r="AN18" s="39">
        <v>5</v>
      </c>
      <c r="AO18" s="39">
        <v>8</v>
      </c>
      <c r="AP18" s="39">
        <v>8</v>
      </c>
      <c r="AQ18" s="39">
        <v>6</v>
      </c>
      <c r="AR18" s="39">
        <v>8</v>
      </c>
      <c r="AS18" s="55"/>
      <c r="AT18" s="37"/>
      <c r="AU18" s="44"/>
      <c r="AV18" s="44" t="s">
        <v>11</v>
      </c>
      <c r="AW18" s="44">
        <f t="shared" si="2"/>
        <v>78</v>
      </c>
      <c r="AX18" s="44"/>
      <c r="AY18" s="44"/>
      <c r="AZ18" s="44"/>
      <c r="BA18" s="44"/>
      <c r="BB18" s="44"/>
      <c r="BC18" s="44"/>
      <c r="BD18" s="36">
        <f t="shared" si="1"/>
        <v>78</v>
      </c>
      <c r="BE18" s="45"/>
      <c r="BF18" s="40"/>
      <c r="BG18" s="40"/>
      <c r="BH18" s="40"/>
      <c r="BI18" s="40"/>
      <c r="BJ18" s="40"/>
    </row>
    <row r="19" spans="1:62" s="32" customFormat="1" ht="21" customHeight="1" x14ac:dyDescent="0.3">
      <c r="A19" s="83" t="s">
        <v>15</v>
      </c>
      <c r="B19" s="84"/>
      <c r="C19" s="85"/>
      <c r="D19" s="29">
        <f>SUM(D7:D18)</f>
        <v>36</v>
      </c>
      <c r="E19" s="29">
        <f t="shared" ref="E19:S19" si="3">SUM(E7:E18)</f>
        <v>36</v>
      </c>
      <c r="F19" s="29">
        <v>36</v>
      </c>
      <c r="G19" s="29">
        <f t="shared" si="3"/>
        <v>36</v>
      </c>
      <c r="H19" s="29">
        <f t="shared" si="3"/>
        <v>36</v>
      </c>
      <c r="I19" s="29">
        <f>SUM(I7:I18)</f>
        <v>36</v>
      </c>
      <c r="J19" s="29">
        <f>SUM(J7:J18)</f>
        <v>36</v>
      </c>
      <c r="K19" s="29">
        <f>SUM(K7:K18)</f>
        <v>36</v>
      </c>
      <c r="L19" s="29">
        <f t="shared" si="3"/>
        <v>36</v>
      </c>
      <c r="M19" s="29">
        <f t="shared" si="3"/>
        <v>36</v>
      </c>
      <c r="N19" s="29">
        <f t="shared" si="3"/>
        <v>36</v>
      </c>
      <c r="O19" s="29">
        <v>36</v>
      </c>
      <c r="P19" s="29">
        <f t="shared" si="3"/>
        <v>36</v>
      </c>
      <c r="Q19" s="29">
        <f t="shared" si="3"/>
        <v>36</v>
      </c>
      <c r="R19" s="29">
        <f t="shared" si="3"/>
        <v>36</v>
      </c>
      <c r="S19" s="29">
        <f t="shared" si="3"/>
        <v>36</v>
      </c>
      <c r="T19" s="29">
        <f>SUM(T7:T18)</f>
        <v>36</v>
      </c>
      <c r="U19" s="35"/>
      <c r="V19" s="30">
        <f>V7+V8+V9+V10+V11+V12+V13+V14+V15+V16+V17+V18</f>
        <v>612</v>
      </c>
      <c r="W19" s="33">
        <f>SUM(W7:W18)</f>
        <v>36</v>
      </c>
      <c r="X19" s="33">
        <f t="shared" ref="X19:AR19" si="4">SUM(X7:X18)</f>
        <v>36</v>
      </c>
      <c r="Y19" s="33">
        <f t="shared" si="4"/>
        <v>36</v>
      </c>
      <c r="Z19" s="33">
        <f t="shared" si="4"/>
        <v>36</v>
      </c>
      <c r="AA19" s="33">
        <f t="shared" si="4"/>
        <v>36</v>
      </c>
      <c r="AB19" s="33">
        <f t="shared" si="4"/>
        <v>36</v>
      </c>
      <c r="AC19" s="33">
        <f t="shared" si="4"/>
        <v>36</v>
      </c>
      <c r="AD19" s="33">
        <f t="shared" si="4"/>
        <v>36</v>
      </c>
      <c r="AE19" s="33">
        <f t="shared" si="4"/>
        <v>36</v>
      </c>
      <c r="AF19" s="33">
        <f t="shared" si="4"/>
        <v>36</v>
      </c>
      <c r="AG19" s="33">
        <f t="shared" si="4"/>
        <v>36</v>
      </c>
      <c r="AH19" s="33">
        <f t="shared" si="4"/>
        <v>36</v>
      </c>
      <c r="AI19" s="33">
        <f t="shared" si="4"/>
        <v>36</v>
      </c>
      <c r="AJ19" s="33">
        <f t="shared" si="4"/>
        <v>36</v>
      </c>
      <c r="AK19" s="33">
        <f t="shared" si="4"/>
        <v>36</v>
      </c>
      <c r="AL19" s="33">
        <f t="shared" si="4"/>
        <v>36</v>
      </c>
      <c r="AM19" s="33">
        <f t="shared" si="4"/>
        <v>36</v>
      </c>
      <c r="AN19" s="33">
        <f t="shared" si="4"/>
        <v>36</v>
      </c>
      <c r="AO19" s="33">
        <f t="shared" si="4"/>
        <v>36</v>
      </c>
      <c r="AP19" s="33">
        <f t="shared" si="4"/>
        <v>36</v>
      </c>
      <c r="AQ19" s="33">
        <f t="shared" si="4"/>
        <v>36</v>
      </c>
      <c r="AR19" s="33">
        <f t="shared" si="4"/>
        <v>36</v>
      </c>
      <c r="AS19" s="33"/>
      <c r="AT19" s="33">
        <f>AT8+AT10+AT11+AT12+AT13+AT14+AT17</f>
        <v>0</v>
      </c>
      <c r="AU19" s="44"/>
      <c r="AV19" s="44"/>
      <c r="AW19" s="44">
        <f>SUM(W19:AT19)</f>
        <v>792</v>
      </c>
      <c r="AX19" s="44"/>
      <c r="AY19" s="44"/>
      <c r="AZ19" s="44"/>
      <c r="BA19" s="44"/>
      <c r="BB19" s="44"/>
      <c r="BC19" s="44"/>
      <c r="BD19" s="45">
        <f>SUM(BD7:BD18)</f>
        <v>1404</v>
      </c>
      <c r="BE19" s="47">
        <f>SUM(BE7:BE18)</f>
        <v>0</v>
      </c>
      <c r="BF19" s="31"/>
      <c r="BG19" s="31"/>
      <c r="BH19" s="31"/>
      <c r="BI19" s="31"/>
      <c r="BJ19" s="31"/>
    </row>
    <row r="20" spans="1:62" ht="15.75" x14ac:dyDescent="0.2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5"/>
      <c r="N20" s="7"/>
      <c r="O20" s="7"/>
      <c r="P20" s="7"/>
      <c r="Q20" s="7"/>
      <c r="R20" s="7"/>
      <c r="S20" s="46"/>
      <c r="T20" s="46"/>
      <c r="U20" s="7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  <c r="AM20" s="25"/>
      <c r="AN20" s="7"/>
      <c r="AO20" s="7"/>
      <c r="AP20" s="7"/>
      <c r="AR20" s="25"/>
      <c r="AS20" s="48">
        <v>36</v>
      </c>
      <c r="AT20" s="24" t="s">
        <v>24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62" ht="15.75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8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62" ht="15.75" x14ac:dyDescent="0.25">
      <c r="A22" s="12"/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62" ht="15" x14ac:dyDescent="0.2">
      <c r="A23" s="20"/>
      <c r="B23" s="21"/>
      <c r="C23" s="18"/>
      <c r="D23" s="26"/>
      <c r="E23" s="19"/>
      <c r="F23" s="86"/>
      <c r="G23" s="86"/>
      <c r="H23" s="86"/>
      <c r="I23" s="86"/>
      <c r="J23" s="86"/>
      <c r="K23" s="86"/>
      <c r="L23" s="18"/>
      <c r="M23" s="22"/>
      <c r="N23" s="18"/>
      <c r="O23" s="20" t="s">
        <v>21</v>
      </c>
      <c r="P23" s="20"/>
      <c r="Q23" s="20"/>
      <c r="R23" s="20"/>
      <c r="S23" s="18"/>
      <c r="T23" s="18"/>
      <c r="U23" s="18"/>
      <c r="V23" s="18"/>
      <c r="W23" s="19"/>
      <c r="X23" s="18"/>
      <c r="Y23" s="23"/>
      <c r="Z23" s="18"/>
      <c r="AA23" s="87" t="s">
        <v>16</v>
      </c>
      <c r="AB23" s="87"/>
      <c r="AC23" s="87"/>
      <c r="AD23" s="8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"/>
      <c r="BG23" s="1"/>
      <c r="BH23" s="1"/>
      <c r="BI23" s="1"/>
      <c r="BJ23" s="1"/>
    </row>
    <row r="26" spans="1:62" x14ac:dyDescent="0.2">
      <c r="A26" s="28"/>
    </row>
  </sheetData>
  <mergeCells count="13">
    <mergeCell ref="A19:C19"/>
    <mergeCell ref="F23:K23"/>
    <mergeCell ref="AA23:AD23"/>
    <mergeCell ref="A1:BE1"/>
    <mergeCell ref="BE2:BE6"/>
    <mergeCell ref="D3:BC3"/>
    <mergeCell ref="D5:BC5"/>
    <mergeCell ref="BD2:BD6"/>
    <mergeCell ref="AZ2:BC2"/>
    <mergeCell ref="AV2:AX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5"/>
  <sheetViews>
    <sheetView zoomScale="70" zoomScaleNormal="70" workbookViewId="0">
      <selection activeCell="C30" sqref="C30"/>
    </sheetView>
  </sheetViews>
  <sheetFormatPr defaultRowHeight="12.75" x14ac:dyDescent="0.2"/>
  <cols>
    <col min="1" max="1" width="12.42578125" style="14" customWidth="1"/>
    <col min="2" max="2" width="26.140625" style="15" customWidth="1"/>
    <col min="3" max="3" width="12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88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</row>
    <row r="2" spans="1:62" ht="90" customHeight="1" x14ac:dyDescent="0.2">
      <c r="A2" s="100" t="s">
        <v>0</v>
      </c>
      <c r="B2" s="103" t="s">
        <v>1</v>
      </c>
      <c r="C2" s="106" t="s">
        <v>2</v>
      </c>
      <c r="D2" s="27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43</v>
      </c>
      <c r="T2" s="6" t="s">
        <v>40</v>
      </c>
      <c r="U2" s="6" t="s">
        <v>23</v>
      </c>
      <c r="V2" s="6" t="s">
        <v>3</v>
      </c>
      <c r="W2" s="6" t="s">
        <v>41</v>
      </c>
      <c r="X2" s="6" t="s">
        <v>42</v>
      </c>
      <c r="Y2" s="6" t="s">
        <v>44</v>
      </c>
      <c r="Z2" s="6" t="s">
        <v>45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5" t="s">
        <v>54</v>
      </c>
      <c r="AJ2" s="5" t="s">
        <v>55</v>
      </c>
      <c r="AK2" s="5" t="s">
        <v>56</v>
      </c>
      <c r="AL2" s="5" t="s">
        <v>57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97" t="s">
        <v>4</v>
      </c>
      <c r="AW2" s="98"/>
      <c r="AX2" s="99"/>
      <c r="AY2" s="5"/>
      <c r="AZ2" s="97" t="s">
        <v>22</v>
      </c>
      <c r="BA2" s="98"/>
      <c r="BB2" s="98"/>
      <c r="BC2" s="99"/>
      <c r="BD2" s="91" t="s">
        <v>5</v>
      </c>
      <c r="BE2" s="91" t="s">
        <v>6</v>
      </c>
    </row>
    <row r="3" spans="1:62" x14ac:dyDescent="0.2">
      <c r="A3" s="101"/>
      <c r="B3" s="104"/>
      <c r="C3" s="107"/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2"/>
      <c r="BE3" s="92"/>
    </row>
    <row r="4" spans="1:62" x14ac:dyDescent="0.2">
      <c r="A4" s="101"/>
      <c r="B4" s="104"/>
      <c r="C4" s="10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92"/>
      <c r="BE4" s="92"/>
    </row>
    <row r="5" spans="1:62" x14ac:dyDescent="0.2">
      <c r="A5" s="101"/>
      <c r="B5" s="104"/>
      <c r="C5" s="107"/>
      <c r="D5" s="94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6"/>
      <c r="BD5" s="92"/>
      <c r="BE5" s="92"/>
    </row>
    <row r="6" spans="1:62" x14ac:dyDescent="0.2">
      <c r="A6" s="102"/>
      <c r="B6" s="105"/>
      <c r="C6" s="10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93"/>
      <c r="BE6" s="93"/>
    </row>
    <row r="7" spans="1:62" s="32" customFormat="1" ht="21.75" customHeight="1" x14ac:dyDescent="0.3">
      <c r="A7" s="109" t="s">
        <v>91</v>
      </c>
      <c r="B7" s="109" t="s">
        <v>81</v>
      </c>
      <c r="C7" s="53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37">
        <v>2</v>
      </c>
      <c r="S7" s="37">
        <v>2</v>
      </c>
      <c r="T7" s="37">
        <v>2</v>
      </c>
      <c r="U7" s="38"/>
      <c r="V7" s="38">
        <f>SUM(D7:U7)</f>
        <v>34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B7" s="37">
        <v>1</v>
      </c>
      <c r="AC7" s="37">
        <v>1</v>
      </c>
      <c r="AD7" s="37">
        <v>1</v>
      </c>
      <c r="AE7" s="37">
        <v>1</v>
      </c>
      <c r="AF7" s="37">
        <v>1</v>
      </c>
      <c r="AG7" s="37">
        <v>1</v>
      </c>
      <c r="AH7" s="37">
        <v>1</v>
      </c>
      <c r="AI7" s="37">
        <v>1</v>
      </c>
      <c r="AJ7" s="37">
        <v>1</v>
      </c>
      <c r="AK7" s="37"/>
      <c r="AL7" s="37"/>
      <c r="AM7" s="67"/>
      <c r="AN7" s="50"/>
      <c r="AO7" s="50"/>
      <c r="AP7" s="50"/>
      <c r="AQ7" s="50"/>
      <c r="AR7" s="50"/>
      <c r="AS7" s="45"/>
      <c r="AT7" s="45"/>
      <c r="AU7" s="59" t="s">
        <v>93</v>
      </c>
      <c r="AV7" s="38"/>
      <c r="AW7" s="38">
        <f>SUM(W7:AT7)</f>
        <v>14</v>
      </c>
      <c r="AX7" s="38"/>
      <c r="AY7" s="38"/>
      <c r="AZ7" s="38"/>
      <c r="BA7" s="38"/>
      <c r="BB7" s="38"/>
      <c r="BC7" s="38"/>
      <c r="BD7" s="36">
        <f>V7+AW7</f>
        <v>48</v>
      </c>
      <c r="BE7" s="36"/>
      <c r="BF7" s="31"/>
      <c r="BG7" s="31"/>
      <c r="BH7" s="31"/>
      <c r="BI7" s="31"/>
      <c r="BJ7" s="31"/>
    </row>
    <row r="8" spans="1:62" s="32" customFormat="1" ht="20.25" customHeight="1" x14ac:dyDescent="0.3">
      <c r="A8" s="110"/>
      <c r="B8" s="110"/>
      <c r="C8" s="77" t="s">
        <v>145</v>
      </c>
      <c r="D8" s="78">
        <v>1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8">
        <v>1</v>
      </c>
      <c r="M8" s="78">
        <v>1</v>
      </c>
      <c r="N8" s="78">
        <v>1</v>
      </c>
      <c r="O8" s="78">
        <v>1</v>
      </c>
      <c r="P8" s="78">
        <v>1</v>
      </c>
      <c r="Q8" s="78">
        <v>1</v>
      </c>
      <c r="R8" s="78">
        <v>1</v>
      </c>
      <c r="S8" s="78">
        <v>1</v>
      </c>
      <c r="T8" s="78">
        <v>1</v>
      </c>
      <c r="U8" s="38"/>
      <c r="V8" s="38"/>
      <c r="W8" s="78">
        <v>1</v>
      </c>
      <c r="X8" s="78"/>
      <c r="Y8" s="78">
        <v>1</v>
      </c>
      <c r="Z8" s="78"/>
      <c r="AA8" s="78">
        <v>1</v>
      </c>
      <c r="AB8" s="78"/>
      <c r="AC8" s="78">
        <v>1</v>
      </c>
      <c r="AD8" s="78"/>
      <c r="AE8" s="78">
        <v>1</v>
      </c>
      <c r="AF8" s="78"/>
      <c r="AG8" s="78">
        <v>1</v>
      </c>
      <c r="AH8" s="78"/>
      <c r="AI8" s="78">
        <v>1</v>
      </c>
      <c r="AJ8" s="37"/>
      <c r="AK8" s="37"/>
      <c r="AL8" s="37"/>
      <c r="AM8" s="67"/>
      <c r="AN8" s="50"/>
      <c r="AO8" s="50"/>
      <c r="AP8" s="50"/>
      <c r="AQ8" s="50"/>
      <c r="AR8" s="50"/>
      <c r="AS8" s="45"/>
      <c r="AT8" s="45"/>
      <c r="AU8" s="38"/>
      <c r="AV8" s="38"/>
      <c r="AW8" s="38"/>
      <c r="AX8" s="38"/>
      <c r="AY8" s="38"/>
      <c r="AZ8" s="38"/>
      <c r="BA8" s="38"/>
      <c r="BB8" s="38"/>
      <c r="BC8" s="38"/>
      <c r="BD8" s="36"/>
      <c r="BE8" s="36"/>
      <c r="BF8" s="31"/>
      <c r="BG8" s="31"/>
      <c r="BH8" s="31"/>
      <c r="BI8" s="31"/>
      <c r="BJ8" s="31"/>
    </row>
    <row r="9" spans="1:62" s="41" customFormat="1" ht="23.25" customHeight="1" x14ac:dyDescent="0.25">
      <c r="A9" s="109" t="s">
        <v>94</v>
      </c>
      <c r="B9" s="109" t="s">
        <v>9</v>
      </c>
      <c r="C9" s="53" t="s">
        <v>10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37">
        <v>2</v>
      </c>
      <c r="U9" s="38"/>
      <c r="V9" s="38">
        <f>SUM(D9:U9)</f>
        <v>34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37">
        <v>1</v>
      </c>
      <c r="AG9" s="37">
        <v>1</v>
      </c>
      <c r="AH9" s="37">
        <v>1</v>
      </c>
      <c r="AI9" s="37">
        <v>1</v>
      </c>
      <c r="AJ9" s="37">
        <v>1</v>
      </c>
      <c r="AK9" s="37"/>
      <c r="AL9" s="37"/>
      <c r="AM9" s="67"/>
      <c r="AN9" s="50"/>
      <c r="AO9" s="50"/>
      <c r="AP9" s="50"/>
      <c r="AQ9" s="50"/>
      <c r="AR9" s="50"/>
      <c r="AS9" s="37"/>
      <c r="AT9" s="39"/>
      <c r="AU9" s="59" t="s">
        <v>93</v>
      </c>
      <c r="AV9" s="38"/>
      <c r="AW9" s="38">
        <f>SUM(W9:AT9)</f>
        <v>14</v>
      </c>
      <c r="AX9" s="38"/>
      <c r="AY9" s="38"/>
      <c r="AZ9" s="38"/>
      <c r="BA9" s="38"/>
      <c r="BB9" s="38"/>
      <c r="BC9" s="38"/>
      <c r="BD9" s="36">
        <f t="shared" ref="BD9:BD37" si="0">V9+AW9</f>
        <v>48</v>
      </c>
      <c r="BE9" s="36"/>
      <c r="BF9" s="40"/>
      <c r="BG9" s="40"/>
      <c r="BH9" s="40"/>
      <c r="BI9" s="40"/>
      <c r="BJ9" s="40"/>
    </row>
    <row r="10" spans="1:62" s="41" customFormat="1" ht="18.75" x14ac:dyDescent="0.25">
      <c r="A10" s="110"/>
      <c r="B10" s="110"/>
      <c r="C10" s="77" t="s">
        <v>145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78">
        <v>1</v>
      </c>
      <c r="T10" s="78">
        <v>1</v>
      </c>
      <c r="U10" s="38"/>
      <c r="V10" s="38"/>
      <c r="W10" s="78">
        <v>1</v>
      </c>
      <c r="X10" s="78"/>
      <c r="Y10" s="78">
        <v>1</v>
      </c>
      <c r="Z10" s="78"/>
      <c r="AA10" s="78">
        <v>1</v>
      </c>
      <c r="AB10" s="78"/>
      <c r="AC10" s="78">
        <v>1</v>
      </c>
      <c r="AD10" s="78"/>
      <c r="AE10" s="78">
        <v>1</v>
      </c>
      <c r="AF10" s="78"/>
      <c r="AG10" s="78">
        <v>1</v>
      </c>
      <c r="AH10" s="78"/>
      <c r="AI10" s="78">
        <v>1</v>
      </c>
      <c r="AJ10" s="37"/>
      <c r="AK10" s="37"/>
      <c r="AL10" s="37"/>
      <c r="AM10" s="67"/>
      <c r="AN10" s="50"/>
      <c r="AO10" s="50"/>
      <c r="AP10" s="50"/>
      <c r="AQ10" s="50"/>
      <c r="AR10" s="50"/>
      <c r="AS10" s="37"/>
      <c r="AT10" s="39"/>
      <c r="AU10" s="38"/>
      <c r="AV10" s="38"/>
      <c r="AW10" s="38"/>
      <c r="AX10" s="38"/>
      <c r="AY10" s="38"/>
      <c r="AZ10" s="38"/>
      <c r="BA10" s="38"/>
      <c r="BB10" s="38"/>
      <c r="BC10" s="38"/>
      <c r="BD10" s="36"/>
      <c r="BE10" s="36"/>
      <c r="BF10" s="40"/>
      <c r="BG10" s="40"/>
      <c r="BH10" s="40"/>
      <c r="BI10" s="40"/>
      <c r="BJ10" s="40"/>
    </row>
    <row r="11" spans="1:62" s="41" customFormat="1" ht="27" customHeight="1" x14ac:dyDescent="0.25">
      <c r="A11" s="109" t="s">
        <v>95</v>
      </c>
      <c r="B11" s="109" t="s">
        <v>12</v>
      </c>
      <c r="C11" s="53" t="s">
        <v>10</v>
      </c>
      <c r="D11" s="37">
        <v>2</v>
      </c>
      <c r="E11" s="37">
        <v>2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>
        <v>2</v>
      </c>
      <c r="Q11" s="37">
        <v>2</v>
      </c>
      <c r="R11" s="37">
        <v>2</v>
      </c>
      <c r="S11" s="37">
        <v>2</v>
      </c>
      <c r="T11" s="37">
        <v>2</v>
      </c>
      <c r="U11" s="38"/>
      <c r="V11" s="38">
        <f>SUM(D11:U11)</f>
        <v>34</v>
      </c>
      <c r="W11" s="37">
        <v>4</v>
      </c>
      <c r="X11" s="37">
        <v>4</v>
      </c>
      <c r="Y11" s="37">
        <v>4</v>
      </c>
      <c r="Z11" s="37">
        <v>2</v>
      </c>
      <c r="AA11" s="37">
        <v>2</v>
      </c>
      <c r="AB11" s="37">
        <v>2</v>
      </c>
      <c r="AC11" s="37">
        <v>2</v>
      </c>
      <c r="AD11" s="37">
        <v>2</v>
      </c>
      <c r="AE11" s="37">
        <v>2</v>
      </c>
      <c r="AF11" s="37">
        <v>2</v>
      </c>
      <c r="AG11" s="37">
        <v>2</v>
      </c>
      <c r="AH11" s="37">
        <v>2</v>
      </c>
      <c r="AI11" s="37">
        <v>2</v>
      </c>
      <c r="AJ11" s="37">
        <v>2</v>
      </c>
      <c r="AK11" s="37">
        <v>2</v>
      </c>
      <c r="AL11" s="37">
        <v>2</v>
      </c>
      <c r="AM11" s="67"/>
      <c r="AN11" s="50"/>
      <c r="AO11" s="50"/>
      <c r="AP11" s="50"/>
      <c r="AQ11" s="50"/>
      <c r="AR11" s="50"/>
      <c r="AS11" s="37"/>
      <c r="AT11" s="39"/>
      <c r="AU11" s="38"/>
      <c r="AV11" s="38"/>
      <c r="AW11" s="38">
        <f t="shared" ref="AW11:AW37" si="1">SUM(W11:AT11)</f>
        <v>38</v>
      </c>
      <c r="AX11" s="38"/>
      <c r="AY11" s="38"/>
      <c r="AZ11" s="38"/>
      <c r="BA11" s="38"/>
      <c r="BB11" s="38"/>
      <c r="BC11" s="38"/>
      <c r="BD11" s="36">
        <f t="shared" si="0"/>
        <v>72</v>
      </c>
      <c r="BE11" s="36"/>
      <c r="BF11" s="40"/>
      <c r="BG11" s="40"/>
      <c r="BH11" s="40"/>
      <c r="BI11" s="40"/>
      <c r="BJ11" s="40"/>
    </row>
    <row r="12" spans="1:62" s="41" customFormat="1" ht="18.75" x14ac:dyDescent="0.25">
      <c r="A12" s="110"/>
      <c r="B12" s="110"/>
      <c r="C12" s="77" t="s">
        <v>146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8">
        <v>1</v>
      </c>
      <c r="M12" s="78">
        <v>1</v>
      </c>
      <c r="N12" s="78">
        <v>1</v>
      </c>
      <c r="O12" s="78">
        <v>1</v>
      </c>
      <c r="P12" s="78">
        <v>1</v>
      </c>
      <c r="Q12" s="78">
        <v>1</v>
      </c>
      <c r="R12" s="78">
        <v>1</v>
      </c>
      <c r="S12" s="78">
        <v>1</v>
      </c>
      <c r="T12" s="78">
        <v>1</v>
      </c>
      <c r="U12" s="38"/>
      <c r="V12" s="38"/>
      <c r="W12" s="78">
        <v>2</v>
      </c>
      <c r="X12" s="78">
        <v>2</v>
      </c>
      <c r="Y12" s="78">
        <v>2</v>
      </c>
      <c r="Z12" s="78">
        <v>1</v>
      </c>
      <c r="AA12" s="78">
        <v>1</v>
      </c>
      <c r="AB12" s="78">
        <v>1</v>
      </c>
      <c r="AC12" s="78">
        <v>1</v>
      </c>
      <c r="AD12" s="78">
        <v>1</v>
      </c>
      <c r="AE12" s="78">
        <v>1</v>
      </c>
      <c r="AF12" s="78">
        <v>1</v>
      </c>
      <c r="AG12" s="78">
        <v>1</v>
      </c>
      <c r="AH12" s="78">
        <v>1</v>
      </c>
      <c r="AI12" s="78">
        <v>1</v>
      </c>
      <c r="AJ12" s="78">
        <v>1</v>
      </c>
      <c r="AK12" s="78">
        <v>1</v>
      </c>
      <c r="AL12" s="78">
        <v>1</v>
      </c>
      <c r="AM12" s="67"/>
      <c r="AN12" s="50"/>
      <c r="AO12" s="50"/>
      <c r="AP12" s="50"/>
      <c r="AQ12" s="50"/>
      <c r="AR12" s="50"/>
      <c r="AS12" s="37"/>
      <c r="AT12" s="39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24.75" customHeight="1" x14ac:dyDescent="0.25">
      <c r="A13" s="109" t="s">
        <v>96</v>
      </c>
      <c r="B13" s="109" t="s">
        <v>97</v>
      </c>
      <c r="C13" s="53" t="s">
        <v>10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2</v>
      </c>
      <c r="U13" s="38" t="s">
        <v>88</v>
      </c>
      <c r="V13" s="38">
        <f>SUM(D13:U13)</f>
        <v>34</v>
      </c>
      <c r="W13" s="37">
        <v>4</v>
      </c>
      <c r="X13" s="37">
        <v>4</v>
      </c>
      <c r="Y13" s="37">
        <v>4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2</v>
      </c>
      <c r="AI13" s="37">
        <v>2</v>
      </c>
      <c r="AJ13" s="37">
        <v>2</v>
      </c>
      <c r="AK13" s="37">
        <v>2</v>
      </c>
      <c r="AL13" s="37">
        <v>2</v>
      </c>
      <c r="AM13" s="67"/>
      <c r="AN13" s="50"/>
      <c r="AO13" s="50"/>
      <c r="AP13" s="50"/>
      <c r="AQ13" s="50"/>
      <c r="AR13" s="50"/>
      <c r="AS13" s="37"/>
      <c r="AT13" s="39"/>
      <c r="AU13" s="38" t="s">
        <v>88</v>
      </c>
      <c r="AV13" s="38"/>
      <c r="AW13" s="38">
        <f t="shared" si="1"/>
        <v>38</v>
      </c>
      <c r="AX13" s="38"/>
      <c r="AY13" s="38"/>
      <c r="AZ13" s="38"/>
      <c r="BA13" s="38"/>
      <c r="BB13" s="38"/>
      <c r="BC13" s="38"/>
      <c r="BD13" s="36">
        <f t="shared" si="0"/>
        <v>72</v>
      </c>
      <c r="BE13" s="36"/>
      <c r="BF13" s="40"/>
      <c r="BG13" s="40"/>
      <c r="BH13" s="40"/>
      <c r="BI13" s="40"/>
      <c r="BJ13" s="40"/>
    </row>
    <row r="14" spans="1:62" s="41" customFormat="1" ht="18.75" x14ac:dyDescent="0.25">
      <c r="A14" s="110"/>
      <c r="B14" s="110"/>
      <c r="C14" s="77" t="s">
        <v>146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1</v>
      </c>
      <c r="N14" s="78">
        <v>1</v>
      </c>
      <c r="O14" s="78">
        <v>1</v>
      </c>
      <c r="P14" s="78">
        <v>1</v>
      </c>
      <c r="Q14" s="78">
        <v>1</v>
      </c>
      <c r="R14" s="78">
        <v>1</v>
      </c>
      <c r="S14" s="78">
        <v>1</v>
      </c>
      <c r="T14" s="78">
        <v>1</v>
      </c>
      <c r="U14" s="38"/>
      <c r="V14" s="38"/>
      <c r="W14" s="78">
        <v>2</v>
      </c>
      <c r="X14" s="78">
        <v>2</v>
      </c>
      <c r="Y14" s="78">
        <v>2</v>
      </c>
      <c r="Z14" s="78">
        <v>1</v>
      </c>
      <c r="AA14" s="78">
        <v>1</v>
      </c>
      <c r="AB14" s="78">
        <v>1</v>
      </c>
      <c r="AC14" s="78">
        <v>1</v>
      </c>
      <c r="AD14" s="78">
        <v>1</v>
      </c>
      <c r="AE14" s="78">
        <v>1</v>
      </c>
      <c r="AF14" s="78">
        <v>1</v>
      </c>
      <c r="AG14" s="78">
        <v>1</v>
      </c>
      <c r="AH14" s="78">
        <v>1</v>
      </c>
      <c r="AI14" s="78">
        <v>1</v>
      </c>
      <c r="AJ14" s="78">
        <v>1</v>
      </c>
      <c r="AK14" s="78">
        <v>1</v>
      </c>
      <c r="AL14" s="78">
        <v>1</v>
      </c>
      <c r="AM14" s="67"/>
      <c r="AN14" s="50"/>
      <c r="AO14" s="50"/>
      <c r="AP14" s="50"/>
      <c r="AQ14" s="50"/>
      <c r="AR14" s="50"/>
      <c r="AS14" s="37"/>
      <c r="AT14" s="39"/>
      <c r="AU14" s="38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40"/>
      <c r="BG14" s="40"/>
      <c r="BH14" s="40"/>
      <c r="BI14" s="40"/>
      <c r="BJ14" s="40"/>
    </row>
    <row r="15" spans="1:62" s="41" customFormat="1" ht="25.5" customHeight="1" x14ac:dyDescent="0.25">
      <c r="A15" s="109" t="s">
        <v>82</v>
      </c>
      <c r="B15" s="109" t="s">
        <v>13</v>
      </c>
      <c r="C15" s="53" t="s">
        <v>10</v>
      </c>
      <c r="D15" s="37"/>
      <c r="E15" s="37"/>
      <c r="F15" s="37">
        <v>2</v>
      </c>
      <c r="G15" s="37">
        <v>2</v>
      </c>
      <c r="H15" s="37">
        <v>2</v>
      </c>
      <c r="I15" s="37">
        <v>2</v>
      </c>
      <c r="J15" s="37">
        <v>2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37">
        <v>2</v>
      </c>
      <c r="T15" s="37">
        <v>2</v>
      </c>
      <c r="U15" s="38"/>
      <c r="V15" s="38">
        <f>SUM(F15:U15)</f>
        <v>30</v>
      </c>
      <c r="W15" s="37">
        <v>2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/>
      <c r="AM15" s="67"/>
      <c r="AN15" s="50"/>
      <c r="AO15" s="50"/>
      <c r="AP15" s="50"/>
      <c r="AQ15" s="50"/>
      <c r="AR15" s="50"/>
      <c r="AS15" s="37"/>
      <c r="AT15" s="113" t="s">
        <v>14</v>
      </c>
      <c r="AU15" s="38"/>
      <c r="AV15" s="38"/>
      <c r="AW15" s="38">
        <f t="shared" si="1"/>
        <v>30</v>
      </c>
      <c r="AX15" s="38"/>
      <c r="AY15" s="38"/>
      <c r="AZ15" s="38"/>
      <c r="BA15" s="38"/>
      <c r="BB15" s="38"/>
      <c r="BC15" s="38"/>
      <c r="BD15" s="36">
        <f t="shared" si="0"/>
        <v>60</v>
      </c>
      <c r="BE15" s="36"/>
      <c r="BF15" s="40"/>
      <c r="BG15" s="40"/>
      <c r="BH15" s="40"/>
      <c r="BI15" s="40"/>
      <c r="BJ15" s="40"/>
    </row>
    <row r="16" spans="1:62" s="41" customFormat="1" ht="18.75" x14ac:dyDescent="0.25">
      <c r="A16" s="110"/>
      <c r="B16" s="110"/>
      <c r="C16" s="77" t="s">
        <v>147</v>
      </c>
      <c r="D16" s="37"/>
      <c r="E16" s="37"/>
      <c r="F16" s="78">
        <v>1</v>
      </c>
      <c r="G16" s="78">
        <v>1</v>
      </c>
      <c r="H16" s="78">
        <v>1</v>
      </c>
      <c r="I16" s="78">
        <v>1</v>
      </c>
      <c r="J16" s="78">
        <v>1</v>
      </c>
      <c r="K16" s="78">
        <v>1</v>
      </c>
      <c r="L16" s="78">
        <v>1</v>
      </c>
      <c r="M16" s="78">
        <v>1</v>
      </c>
      <c r="N16" s="78">
        <v>1</v>
      </c>
      <c r="O16" s="78">
        <v>1</v>
      </c>
      <c r="P16" s="78">
        <v>1</v>
      </c>
      <c r="Q16" s="78">
        <v>1</v>
      </c>
      <c r="R16" s="78">
        <v>1</v>
      </c>
      <c r="S16" s="78">
        <v>1</v>
      </c>
      <c r="T16" s="78">
        <v>1</v>
      </c>
      <c r="U16" s="38"/>
      <c r="V16" s="38"/>
      <c r="W16" s="78">
        <v>1</v>
      </c>
      <c r="X16" s="78">
        <v>1</v>
      </c>
      <c r="Y16" s="78">
        <v>1</v>
      </c>
      <c r="Z16" s="78">
        <v>1</v>
      </c>
      <c r="AA16" s="78">
        <v>1</v>
      </c>
      <c r="AB16" s="78">
        <v>1</v>
      </c>
      <c r="AC16" s="78">
        <v>1</v>
      </c>
      <c r="AD16" s="78">
        <v>1</v>
      </c>
      <c r="AE16" s="78">
        <v>1</v>
      </c>
      <c r="AF16" s="78">
        <v>1</v>
      </c>
      <c r="AG16" s="78">
        <v>1</v>
      </c>
      <c r="AH16" s="78">
        <v>1</v>
      </c>
      <c r="AI16" s="78">
        <v>1</v>
      </c>
      <c r="AJ16" s="78">
        <v>1</v>
      </c>
      <c r="AK16" s="78">
        <v>1</v>
      </c>
      <c r="AL16" s="37"/>
      <c r="AM16" s="67"/>
      <c r="AN16" s="50"/>
      <c r="AO16" s="50"/>
      <c r="AP16" s="50"/>
      <c r="AQ16" s="50"/>
      <c r="AR16" s="50"/>
      <c r="AS16" s="37"/>
      <c r="AT16" s="114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29.25" customHeight="1" x14ac:dyDescent="0.25">
      <c r="A17" s="109" t="s">
        <v>83</v>
      </c>
      <c r="B17" s="109" t="s">
        <v>98</v>
      </c>
      <c r="C17" s="53" t="s">
        <v>10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7">
        <v>4</v>
      </c>
      <c r="X17" s="37">
        <v>4</v>
      </c>
      <c r="Y17" s="37">
        <v>4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7">
        <v>2</v>
      </c>
      <c r="AL17" s="37"/>
      <c r="AM17" s="67"/>
      <c r="AN17" s="50"/>
      <c r="AO17" s="50"/>
      <c r="AP17" s="50"/>
      <c r="AQ17" s="50"/>
      <c r="AR17" s="50"/>
      <c r="AS17" s="37"/>
      <c r="AT17" s="39"/>
      <c r="AU17" s="59" t="s">
        <v>93</v>
      </c>
      <c r="AV17" s="38"/>
      <c r="AW17" s="38">
        <f t="shared" si="1"/>
        <v>36</v>
      </c>
      <c r="AX17" s="38"/>
      <c r="AY17" s="38"/>
      <c r="AZ17" s="38"/>
      <c r="BA17" s="38"/>
      <c r="BB17" s="38"/>
      <c r="BC17" s="38"/>
      <c r="BD17" s="36">
        <f t="shared" si="0"/>
        <v>36</v>
      </c>
      <c r="BE17" s="36"/>
      <c r="BF17" s="40"/>
      <c r="BG17" s="40"/>
      <c r="BH17" s="40"/>
      <c r="BI17" s="40"/>
      <c r="BJ17" s="40"/>
    </row>
    <row r="18" spans="1:62" s="41" customFormat="1" ht="29.25" customHeight="1" x14ac:dyDescent="0.25">
      <c r="A18" s="110"/>
      <c r="B18" s="110"/>
      <c r="C18" s="77" t="s">
        <v>148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78">
        <v>2</v>
      </c>
      <c r="X18" s="78">
        <v>2</v>
      </c>
      <c r="Y18" s="78">
        <v>2</v>
      </c>
      <c r="Z18" s="78">
        <v>1</v>
      </c>
      <c r="AA18" s="78">
        <v>1</v>
      </c>
      <c r="AB18" s="78">
        <v>1</v>
      </c>
      <c r="AC18" s="78">
        <v>1</v>
      </c>
      <c r="AD18" s="78">
        <v>1</v>
      </c>
      <c r="AE18" s="78">
        <v>1</v>
      </c>
      <c r="AF18" s="78">
        <v>1</v>
      </c>
      <c r="AG18" s="78">
        <v>1</v>
      </c>
      <c r="AH18" s="78">
        <v>1</v>
      </c>
      <c r="AI18" s="78">
        <v>1</v>
      </c>
      <c r="AJ18" s="78">
        <v>1</v>
      </c>
      <c r="AK18" s="78">
        <v>1</v>
      </c>
      <c r="AL18" s="37"/>
      <c r="AM18" s="67"/>
      <c r="AN18" s="50"/>
      <c r="AO18" s="50"/>
      <c r="AP18" s="50"/>
      <c r="AQ18" s="50"/>
      <c r="AR18" s="50"/>
      <c r="AS18" s="37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24.75" customHeight="1" x14ac:dyDescent="0.25">
      <c r="A19" s="109" t="s">
        <v>99</v>
      </c>
      <c r="B19" s="109" t="s">
        <v>100</v>
      </c>
      <c r="C19" s="53" t="s">
        <v>10</v>
      </c>
      <c r="D19" s="37"/>
      <c r="E19" s="37">
        <v>4</v>
      </c>
      <c r="F19" s="37">
        <v>2</v>
      </c>
      <c r="G19" s="37">
        <v>4</v>
      </c>
      <c r="H19" s="37">
        <v>2</v>
      </c>
      <c r="I19" s="37">
        <v>4</v>
      </c>
      <c r="J19" s="37">
        <v>2</v>
      </c>
      <c r="K19" s="37">
        <v>4</v>
      </c>
      <c r="L19" s="37">
        <v>2</v>
      </c>
      <c r="M19" s="37">
        <v>4</v>
      </c>
      <c r="N19" s="37">
        <v>2</v>
      </c>
      <c r="O19" s="37">
        <v>4</v>
      </c>
      <c r="P19" s="37">
        <v>2</v>
      </c>
      <c r="Q19" s="37">
        <v>4</v>
      </c>
      <c r="R19" s="37">
        <v>2</v>
      </c>
      <c r="S19" s="37">
        <v>2</v>
      </c>
      <c r="T19" s="37">
        <v>2</v>
      </c>
      <c r="U19" s="59" t="s">
        <v>93</v>
      </c>
      <c r="V19" s="38">
        <f>SUM(D19:U19)</f>
        <v>46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67"/>
      <c r="AN19" s="50"/>
      <c r="AO19" s="50"/>
      <c r="AP19" s="50"/>
      <c r="AQ19" s="50"/>
      <c r="AR19" s="50"/>
      <c r="AS19" s="37"/>
      <c r="AT19" s="39"/>
      <c r="AU19" s="38"/>
      <c r="AV19" s="38"/>
      <c r="AW19" s="38">
        <f t="shared" si="1"/>
        <v>0</v>
      </c>
      <c r="AX19" s="38"/>
      <c r="AY19" s="38"/>
      <c r="AZ19" s="38"/>
      <c r="BA19" s="38"/>
      <c r="BB19" s="38"/>
      <c r="BC19" s="38"/>
      <c r="BD19" s="36">
        <f t="shared" si="0"/>
        <v>46</v>
      </c>
      <c r="BE19" s="36"/>
      <c r="BF19" s="40"/>
      <c r="BG19" s="40"/>
      <c r="BH19" s="40"/>
      <c r="BI19" s="40"/>
      <c r="BJ19" s="40"/>
    </row>
    <row r="20" spans="1:62" s="41" customFormat="1" ht="18.75" x14ac:dyDescent="0.25">
      <c r="A20" s="110"/>
      <c r="B20" s="110"/>
      <c r="C20" s="77" t="s">
        <v>149</v>
      </c>
      <c r="D20" s="37"/>
      <c r="E20" s="78">
        <v>2</v>
      </c>
      <c r="F20" s="78">
        <v>1</v>
      </c>
      <c r="G20" s="78">
        <v>2</v>
      </c>
      <c r="H20" s="78">
        <v>1</v>
      </c>
      <c r="I20" s="78">
        <v>2</v>
      </c>
      <c r="J20" s="78">
        <v>1</v>
      </c>
      <c r="K20" s="78">
        <v>2</v>
      </c>
      <c r="L20" s="78">
        <v>1</v>
      </c>
      <c r="M20" s="78">
        <v>2</v>
      </c>
      <c r="N20" s="78">
        <v>1</v>
      </c>
      <c r="O20" s="78">
        <v>2</v>
      </c>
      <c r="P20" s="78">
        <v>1</v>
      </c>
      <c r="Q20" s="78">
        <v>2</v>
      </c>
      <c r="R20" s="78">
        <v>1</v>
      </c>
      <c r="S20" s="78">
        <v>1</v>
      </c>
      <c r="T20" s="78">
        <v>1</v>
      </c>
      <c r="U20" s="38"/>
      <c r="V20" s="38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67"/>
      <c r="AN20" s="50"/>
      <c r="AO20" s="50"/>
      <c r="AP20" s="50"/>
      <c r="AQ20" s="50"/>
      <c r="AR20" s="50"/>
      <c r="AS20" s="37"/>
      <c r="AT20" s="39"/>
      <c r="AU20" s="38"/>
      <c r="AV20" s="38"/>
      <c r="AW20" s="38"/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21.75" customHeight="1" x14ac:dyDescent="0.25">
      <c r="A21" s="109" t="s">
        <v>101</v>
      </c>
      <c r="B21" s="119" t="s">
        <v>102</v>
      </c>
      <c r="C21" s="53" t="s">
        <v>10</v>
      </c>
      <c r="D21" s="37">
        <v>2</v>
      </c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v>2</v>
      </c>
      <c r="L21" s="37">
        <v>2</v>
      </c>
      <c r="M21" s="37">
        <v>2</v>
      </c>
      <c r="N21" s="37">
        <v>2</v>
      </c>
      <c r="O21" s="37">
        <v>2</v>
      </c>
      <c r="P21" s="37">
        <v>2</v>
      </c>
      <c r="Q21" s="37">
        <v>2</v>
      </c>
      <c r="R21" s="37">
        <v>2</v>
      </c>
      <c r="S21" s="37">
        <v>2</v>
      </c>
      <c r="T21" s="37">
        <v>2</v>
      </c>
      <c r="U21" s="38"/>
      <c r="V21" s="38">
        <f>SUM(D21:U21)</f>
        <v>34</v>
      </c>
      <c r="W21" s="37">
        <v>2</v>
      </c>
      <c r="X21" s="37">
        <v>2</v>
      </c>
      <c r="Y21" s="37">
        <v>2</v>
      </c>
      <c r="Z21" s="37">
        <v>2</v>
      </c>
      <c r="AA21" s="37">
        <v>2</v>
      </c>
      <c r="AB21" s="37">
        <v>2</v>
      </c>
      <c r="AC21" s="37">
        <v>2</v>
      </c>
      <c r="AD21" s="37">
        <v>2</v>
      </c>
      <c r="AE21" s="37">
        <v>2</v>
      </c>
      <c r="AF21" s="37">
        <v>2</v>
      </c>
      <c r="AG21" s="37">
        <v>2</v>
      </c>
      <c r="AH21" s="37">
        <v>2</v>
      </c>
      <c r="AI21" s="37">
        <v>2</v>
      </c>
      <c r="AJ21" s="37">
        <v>2</v>
      </c>
      <c r="AK21" s="37">
        <v>2</v>
      </c>
      <c r="AL21" s="37">
        <v>6</v>
      </c>
      <c r="AM21" s="67"/>
      <c r="AN21" s="50"/>
      <c r="AO21" s="50"/>
      <c r="AP21" s="50"/>
      <c r="AQ21" s="50"/>
      <c r="AR21" s="50"/>
      <c r="AS21" s="37"/>
      <c r="AT21" s="115" t="s">
        <v>14</v>
      </c>
      <c r="AU21" s="38"/>
      <c r="AV21" s="38"/>
      <c r="AW21" s="38">
        <f t="shared" si="1"/>
        <v>36</v>
      </c>
      <c r="AX21" s="38"/>
      <c r="AY21" s="38"/>
      <c r="AZ21" s="38"/>
      <c r="BA21" s="38"/>
      <c r="BB21" s="38"/>
      <c r="BC21" s="38"/>
      <c r="BD21" s="36">
        <f t="shared" si="0"/>
        <v>70</v>
      </c>
      <c r="BE21" s="36"/>
      <c r="BF21" s="40"/>
      <c r="BG21" s="40"/>
      <c r="BH21" s="40"/>
      <c r="BI21" s="40"/>
      <c r="BJ21" s="40"/>
    </row>
    <row r="22" spans="1:62" s="41" customFormat="1" ht="18.75" x14ac:dyDescent="0.25">
      <c r="A22" s="110"/>
      <c r="B22" s="120"/>
      <c r="C22" s="77" t="s">
        <v>150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8">
        <v>1</v>
      </c>
      <c r="T22" s="78">
        <v>1</v>
      </c>
      <c r="U22" s="79"/>
      <c r="V22" s="38"/>
      <c r="W22" s="78">
        <v>1</v>
      </c>
      <c r="X22" s="78">
        <v>1</v>
      </c>
      <c r="Y22" s="78">
        <v>1</v>
      </c>
      <c r="Z22" s="78">
        <v>1</v>
      </c>
      <c r="AA22" s="78">
        <v>1</v>
      </c>
      <c r="AB22" s="78">
        <v>1</v>
      </c>
      <c r="AC22" s="78">
        <v>1</v>
      </c>
      <c r="AD22" s="78">
        <v>1</v>
      </c>
      <c r="AE22" s="78">
        <v>1</v>
      </c>
      <c r="AF22" s="78">
        <v>1</v>
      </c>
      <c r="AG22" s="78">
        <v>1</v>
      </c>
      <c r="AH22" s="78">
        <v>1</v>
      </c>
      <c r="AI22" s="78">
        <v>1</v>
      </c>
      <c r="AJ22" s="78">
        <v>1</v>
      </c>
      <c r="AK22" s="78">
        <v>1</v>
      </c>
      <c r="AL22" s="78">
        <v>3</v>
      </c>
      <c r="AM22" s="80"/>
      <c r="AN22" s="50"/>
      <c r="AO22" s="50"/>
      <c r="AP22" s="50"/>
      <c r="AQ22" s="50"/>
      <c r="AR22" s="50"/>
      <c r="AS22" s="37"/>
      <c r="AT22" s="116"/>
      <c r="AU22" s="38"/>
      <c r="AV22" s="38"/>
      <c r="AW22" s="38"/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39" customHeight="1" x14ac:dyDescent="0.25">
      <c r="A23" s="109" t="s">
        <v>103</v>
      </c>
      <c r="B23" s="111" t="s">
        <v>104</v>
      </c>
      <c r="C23" s="53" t="s">
        <v>10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7">
        <v>2</v>
      </c>
      <c r="X23" s="37">
        <v>2</v>
      </c>
      <c r="Y23" s="37">
        <v>2</v>
      </c>
      <c r="Z23" s="37">
        <v>2</v>
      </c>
      <c r="AA23" s="37">
        <v>2</v>
      </c>
      <c r="AB23" s="37">
        <v>2</v>
      </c>
      <c r="AC23" s="37">
        <v>2</v>
      </c>
      <c r="AD23" s="37">
        <v>2</v>
      </c>
      <c r="AE23" s="37">
        <v>2</v>
      </c>
      <c r="AF23" s="37">
        <v>2</v>
      </c>
      <c r="AG23" s="37">
        <v>2</v>
      </c>
      <c r="AH23" s="37">
        <v>2</v>
      </c>
      <c r="AI23" s="37">
        <v>2</v>
      </c>
      <c r="AJ23" s="37">
        <v>2</v>
      </c>
      <c r="AK23" s="37">
        <v>4</v>
      </c>
      <c r="AL23" s="37">
        <v>4</v>
      </c>
      <c r="AM23" s="67"/>
      <c r="AN23" s="50"/>
      <c r="AO23" s="50"/>
      <c r="AP23" s="50"/>
      <c r="AQ23" s="50"/>
      <c r="AR23" s="50"/>
      <c r="AS23" s="37"/>
      <c r="AT23" s="39"/>
      <c r="AU23" s="59" t="s">
        <v>93</v>
      </c>
      <c r="AV23" s="38"/>
      <c r="AW23" s="38">
        <f t="shared" si="1"/>
        <v>36</v>
      </c>
      <c r="AX23" s="38"/>
      <c r="AY23" s="38"/>
      <c r="AZ23" s="38"/>
      <c r="BA23" s="38"/>
      <c r="BB23" s="38"/>
      <c r="BC23" s="38"/>
      <c r="BD23" s="36">
        <v>36</v>
      </c>
      <c r="BE23" s="36"/>
      <c r="BF23" s="40"/>
      <c r="BG23" s="40"/>
      <c r="BH23" s="40"/>
      <c r="BI23" s="40"/>
      <c r="BJ23" s="40"/>
    </row>
    <row r="24" spans="1:62" s="41" customFormat="1" ht="18.75" x14ac:dyDescent="0.25">
      <c r="A24" s="110"/>
      <c r="B24" s="112"/>
      <c r="C24" s="77" t="s">
        <v>148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78">
        <v>1</v>
      </c>
      <c r="X24" s="78">
        <v>1</v>
      </c>
      <c r="Y24" s="78">
        <v>1</v>
      </c>
      <c r="Z24" s="78">
        <v>1</v>
      </c>
      <c r="AA24" s="78">
        <v>1</v>
      </c>
      <c r="AB24" s="78">
        <v>1</v>
      </c>
      <c r="AC24" s="78">
        <v>1</v>
      </c>
      <c r="AD24" s="78">
        <v>1</v>
      </c>
      <c r="AE24" s="78">
        <v>1</v>
      </c>
      <c r="AF24" s="78">
        <v>1</v>
      </c>
      <c r="AG24" s="78">
        <v>1</v>
      </c>
      <c r="AH24" s="78">
        <v>1</v>
      </c>
      <c r="AI24" s="78">
        <v>1</v>
      </c>
      <c r="AJ24" s="78">
        <v>1</v>
      </c>
      <c r="AK24" s="78">
        <v>2</v>
      </c>
      <c r="AL24" s="78">
        <v>2</v>
      </c>
      <c r="AM24" s="67"/>
      <c r="AN24" s="50"/>
      <c r="AO24" s="50"/>
      <c r="AP24" s="50"/>
      <c r="AQ24" s="50"/>
      <c r="AR24" s="50"/>
      <c r="AS24" s="37"/>
      <c r="AT24" s="39"/>
      <c r="AU24" s="38"/>
      <c r="AV24" s="38"/>
      <c r="AW24" s="38"/>
      <c r="AX24" s="38"/>
      <c r="AY24" s="38"/>
      <c r="AZ24" s="38"/>
      <c r="BA24" s="38"/>
      <c r="BB24" s="38"/>
      <c r="BC24" s="38"/>
      <c r="BD24" s="36"/>
      <c r="BE24" s="36"/>
      <c r="BF24" s="40"/>
      <c r="BG24" s="40"/>
      <c r="BH24" s="40"/>
      <c r="BI24" s="40"/>
      <c r="BJ24" s="40"/>
    </row>
    <row r="25" spans="1:62" s="41" customFormat="1" ht="23.25" customHeight="1" x14ac:dyDescent="0.25">
      <c r="A25" s="109" t="s">
        <v>106</v>
      </c>
      <c r="B25" s="111" t="s">
        <v>107</v>
      </c>
      <c r="C25" s="53" t="s">
        <v>10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7"/>
      <c r="X25" s="37"/>
      <c r="Y25" s="37">
        <v>2</v>
      </c>
      <c r="Z25" s="37">
        <v>2</v>
      </c>
      <c r="AA25" s="37">
        <v>2</v>
      </c>
      <c r="AB25" s="37">
        <v>2</v>
      </c>
      <c r="AC25" s="37">
        <v>2</v>
      </c>
      <c r="AD25" s="37">
        <v>2</v>
      </c>
      <c r="AE25" s="37">
        <v>2</v>
      </c>
      <c r="AF25" s="37">
        <v>2</v>
      </c>
      <c r="AG25" s="37">
        <v>2</v>
      </c>
      <c r="AH25" s="37">
        <v>2</v>
      </c>
      <c r="AI25" s="37">
        <v>2</v>
      </c>
      <c r="AJ25" s="37">
        <v>2</v>
      </c>
      <c r="AK25" s="37">
        <v>2</v>
      </c>
      <c r="AL25" s="37">
        <v>2</v>
      </c>
      <c r="AM25" s="67">
        <v>1</v>
      </c>
      <c r="AN25" s="50"/>
      <c r="AO25" s="50"/>
      <c r="AP25" s="50"/>
      <c r="AQ25" s="50"/>
      <c r="AR25" s="50"/>
      <c r="AS25" s="37"/>
      <c r="AT25" s="39"/>
      <c r="AU25" s="38"/>
      <c r="AV25" s="38"/>
      <c r="AW25" s="38">
        <f t="shared" si="1"/>
        <v>29</v>
      </c>
      <c r="AX25" s="38"/>
      <c r="AY25" s="38"/>
      <c r="AZ25" s="38"/>
      <c r="BA25" s="38"/>
      <c r="BB25" s="38"/>
      <c r="BC25" s="38"/>
      <c r="BD25" s="36">
        <v>29</v>
      </c>
      <c r="BE25" s="36"/>
      <c r="BF25" s="40"/>
      <c r="BG25" s="40"/>
      <c r="BH25" s="40"/>
      <c r="BI25" s="40"/>
      <c r="BJ25" s="40"/>
    </row>
    <row r="26" spans="1:62" s="41" customFormat="1" ht="18.75" x14ac:dyDescent="0.25">
      <c r="A26" s="110"/>
      <c r="B26" s="112"/>
      <c r="C26" s="77" t="s">
        <v>151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7"/>
      <c r="X26" s="78"/>
      <c r="Y26" s="78">
        <v>2</v>
      </c>
      <c r="Z26" s="78">
        <v>1</v>
      </c>
      <c r="AA26" s="78">
        <v>1</v>
      </c>
      <c r="AB26" s="78">
        <v>1</v>
      </c>
      <c r="AC26" s="78">
        <v>1</v>
      </c>
      <c r="AD26" s="78">
        <v>1</v>
      </c>
      <c r="AE26" s="78">
        <v>1</v>
      </c>
      <c r="AF26" s="78">
        <v>1</v>
      </c>
      <c r="AG26" s="78">
        <v>1</v>
      </c>
      <c r="AH26" s="78">
        <v>1</v>
      </c>
      <c r="AI26" s="78">
        <v>1</v>
      </c>
      <c r="AJ26" s="78">
        <v>1</v>
      </c>
      <c r="AK26" s="78">
        <v>1</v>
      </c>
      <c r="AL26" s="78">
        <v>1</v>
      </c>
      <c r="AM26" s="80"/>
      <c r="AN26" s="50"/>
      <c r="AO26" s="50"/>
      <c r="AP26" s="50"/>
      <c r="AQ26" s="50"/>
      <c r="AR26" s="50"/>
      <c r="AS26" s="37"/>
      <c r="AT26" s="39"/>
      <c r="AU26" s="38"/>
      <c r="AV26" s="38"/>
      <c r="AW26" s="38"/>
      <c r="AX26" s="38"/>
      <c r="AY26" s="38"/>
      <c r="AZ26" s="38"/>
      <c r="BA26" s="38"/>
      <c r="BB26" s="38"/>
      <c r="BC26" s="38"/>
      <c r="BD26" s="36"/>
      <c r="BE26" s="36"/>
      <c r="BF26" s="40"/>
      <c r="BG26" s="40"/>
      <c r="BH26" s="40"/>
      <c r="BI26" s="40"/>
      <c r="BJ26" s="40"/>
    </row>
    <row r="27" spans="1:62" s="41" customFormat="1" ht="25.5" customHeight="1" x14ac:dyDescent="0.25">
      <c r="A27" s="109" t="s">
        <v>105</v>
      </c>
      <c r="B27" s="111" t="s">
        <v>108</v>
      </c>
      <c r="C27" s="53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7">
        <v>4</v>
      </c>
      <c r="X27" s="37">
        <v>4</v>
      </c>
      <c r="Y27" s="37">
        <v>4</v>
      </c>
      <c r="Z27" s="37">
        <v>4</v>
      </c>
      <c r="AA27" s="37">
        <v>4</v>
      </c>
      <c r="AB27" s="37">
        <v>4</v>
      </c>
      <c r="AC27" s="37">
        <v>4</v>
      </c>
      <c r="AD27" s="37">
        <v>4</v>
      </c>
      <c r="AE27" s="37">
        <v>4</v>
      </c>
      <c r="AF27" s="37">
        <v>4</v>
      </c>
      <c r="AG27" s="37">
        <v>4</v>
      </c>
      <c r="AH27" s="37">
        <v>4</v>
      </c>
      <c r="AI27" s="37">
        <v>4</v>
      </c>
      <c r="AJ27" s="37">
        <v>4</v>
      </c>
      <c r="AK27" s="37">
        <v>4</v>
      </c>
      <c r="AL27" s="37">
        <v>6</v>
      </c>
      <c r="AM27" s="67"/>
      <c r="AN27" s="50"/>
      <c r="AO27" s="50"/>
      <c r="AP27" s="50"/>
      <c r="AQ27" s="50"/>
      <c r="AR27" s="50"/>
      <c r="AS27" s="117" t="s">
        <v>14</v>
      </c>
      <c r="AT27" s="39"/>
      <c r="AU27" s="38"/>
      <c r="AV27" s="38"/>
      <c r="AW27" s="38">
        <f t="shared" si="1"/>
        <v>66</v>
      </c>
      <c r="AX27" s="38"/>
      <c r="AY27" s="38"/>
      <c r="AZ27" s="38"/>
      <c r="BA27" s="38"/>
      <c r="BB27" s="38"/>
      <c r="BC27" s="38"/>
      <c r="BD27" s="36">
        <v>66</v>
      </c>
      <c r="BE27" s="36"/>
      <c r="BF27" s="40"/>
      <c r="BG27" s="40"/>
      <c r="BH27" s="40"/>
      <c r="BI27" s="40"/>
      <c r="BJ27" s="40"/>
    </row>
    <row r="28" spans="1:62" s="65" customFormat="1" ht="18.75" x14ac:dyDescent="0.25">
      <c r="A28" s="110"/>
      <c r="B28" s="112"/>
      <c r="C28" s="77" t="s">
        <v>148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78">
        <v>2</v>
      </c>
      <c r="X28" s="78">
        <v>2</v>
      </c>
      <c r="Y28" s="78">
        <v>2</v>
      </c>
      <c r="Z28" s="78">
        <v>2</v>
      </c>
      <c r="AA28" s="78">
        <v>2</v>
      </c>
      <c r="AB28" s="78">
        <v>2</v>
      </c>
      <c r="AC28" s="78">
        <v>2</v>
      </c>
      <c r="AD28" s="78">
        <v>2</v>
      </c>
      <c r="AE28" s="78">
        <v>2</v>
      </c>
      <c r="AF28" s="78">
        <v>2</v>
      </c>
      <c r="AG28" s="78">
        <v>2</v>
      </c>
      <c r="AH28" s="78">
        <v>2</v>
      </c>
      <c r="AI28" s="78">
        <v>2</v>
      </c>
      <c r="AJ28" s="78">
        <v>2</v>
      </c>
      <c r="AK28" s="78">
        <v>2</v>
      </c>
      <c r="AL28" s="78">
        <v>3</v>
      </c>
      <c r="AM28" s="67"/>
      <c r="AN28" s="50"/>
      <c r="AO28" s="50"/>
      <c r="AP28" s="50"/>
      <c r="AQ28" s="50"/>
      <c r="AR28" s="50"/>
      <c r="AS28" s="118"/>
      <c r="AT28" s="39"/>
      <c r="AU28" s="38"/>
      <c r="AV28" s="38"/>
      <c r="AW28" s="38"/>
      <c r="AX28" s="38"/>
      <c r="AY28" s="38"/>
      <c r="AZ28" s="38"/>
      <c r="BA28" s="38"/>
      <c r="BB28" s="38"/>
      <c r="BC28" s="38"/>
      <c r="BD28" s="36"/>
      <c r="BE28" s="36"/>
      <c r="BF28" s="64"/>
      <c r="BG28" s="64"/>
      <c r="BH28" s="64"/>
      <c r="BI28" s="64"/>
      <c r="BJ28" s="64"/>
    </row>
    <row r="29" spans="1:62" s="41" customFormat="1" ht="30" customHeight="1" x14ac:dyDescent="0.25">
      <c r="A29" s="109" t="s">
        <v>109</v>
      </c>
      <c r="B29" s="111" t="s">
        <v>110</v>
      </c>
      <c r="C29" s="53" t="s">
        <v>10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>
        <v>4</v>
      </c>
      <c r="X29" s="37">
        <v>4</v>
      </c>
      <c r="Y29" s="37">
        <v>2</v>
      </c>
      <c r="Z29" s="37">
        <v>2</v>
      </c>
      <c r="AA29" s="37">
        <v>2</v>
      </c>
      <c r="AB29" s="37">
        <v>2</v>
      </c>
      <c r="AC29" s="37">
        <v>2</v>
      </c>
      <c r="AD29" s="37">
        <v>2</v>
      </c>
      <c r="AE29" s="37">
        <v>2</v>
      </c>
      <c r="AF29" s="37">
        <v>2</v>
      </c>
      <c r="AG29" s="37">
        <v>2</v>
      </c>
      <c r="AH29" s="37">
        <v>2</v>
      </c>
      <c r="AI29" s="37">
        <v>2</v>
      </c>
      <c r="AJ29" s="37">
        <v>2</v>
      </c>
      <c r="AK29" s="37">
        <v>2</v>
      </c>
      <c r="AL29" s="37">
        <v>2</v>
      </c>
      <c r="AM29" s="67"/>
      <c r="AN29" s="50"/>
      <c r="AO29" s="50"/>
      <c r="AP29" s="50"/>
      <c r="AQ29" s="50"/>
      <c r="AR29" s="50"/>
      <c r="AS29" s="115" t="s">
        <v>14</v>
      </c>
      <c r="AT29" s="39"/>
      <c r="AU29" s="38"/>
      <c r="AV29" s="38"/>
      <c r="AW29" s="38">
        <f t="shared" si="1"/>
        <v>36</v>
      </c>
      <c r="AX29" s="61"/>
      <c r="AY29" s="61"/>
      <c r="AZ29" s="61"/>
      <c r="BA29" s="61"/>
      <c r="BB29" s="61"/>
      <c r="BC29" s="61"/>
      <c r="BD29" s="63">
        <v>36</v>
      </c>
      <c r="BE29" s="63"/>
      <c r="BF29" s="40"/>
      <c r="BG29" s="40"/>
      <c r="BH29" s="40"/>
      <c r="BI29" s="40"/>
      <c r="BJ29" s="40"/>
    </row>
    <row r="30" spans="1:62" s="41" customFormat="1" ht="18.75" x14ac:dyDescent="0.25">
      <c r="A30" s="110"/>
      <c r="B30" s="112"/>
      <c r="C30" s="77" t="s">
        <v>148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78">
        <v>2</v>
      </c>
      <c r="X30" s="78">
        <v>2</v>
      </c>
      <c r="Y30" s="78">
        <v>1</v>
      </c>
      <c r="Z30" s="78">
        <v>1</v>
      </c>
      <c r="AA30" s="78">
        <v>1</v>
      </c>
      <c r="AB30" s="78">
        <v>1</v>
      </c>
      <c r="AC30" s="78">
        <v>1</v>
      </c>
      <c r="AD30" s="78">
        <v>1</v>
      </c>
      <c r="AE30" s="78">
        <v>1</v>
      </c>
      <c r="AF30" s="78">
        <v>1</v>
      </c>
      <c r="AG30" s="78">
        <v>1</v>
      </c>
      <c r="AH30" s="78">
        <v>1</v>
      </c>
      <c r="AI30" s="78">
        <v>1</v>
      </c>
      <c r="AJ30" s="78">
        <v>1</v>
      </c>
      <c r="AK30" s="78">
        <v>1</v>
      </c>
      <c r="AL30" s="78">
        <v>1</v>
      </c>
      <c r="AM30" s="67"/>
      <c r="AN30" s="50"/>
      <c r="AO30" s="50"/>
      <c r="AP30" s="50"/>
      <c r="AQ30" s="50"/>
      <c r="AR30" s="50"/>
      <c r="AS30" s="116"/>
      <c r="AT30" s="62"/>
      <c r="AU30" s="38"/>
      <c r="AV30" s="38"/>
      <c r="AW30" s="38"/>
      <c r="AX30" s="38"/>
      <c r="AY30" s="38"/>
      <c r="AZ30" s="38"/>
      <c r="BA30" s="38"/>
      <c r="BB30" s="38"/>
      <c r="BC30" s="38"/>
      <c r="BD30" s="36"/>
      <c r="BE30" s="36"/>
      <c r="BF30" s="40"/>
      <c r="BG30" s="40"/>
      <c r="BH30" s="40"/>
      <c r="BI30" s="40"/>
      <c r="BJ30" s="40"/>
    </row>
    <row r="31" spans="1:62" s="41" customFormat="1" ht="24.75" customHeight="1" x14ac:dyDescent="0.25">
      <c r="A31" s="109" t="s">
        <v>111</v>
      </c>
      <c r="B31" s="111" t="s">
        <v>84</v>
      </c>
      <c r="C31" s="53" t="s">
        <v>10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67">
        <v>35</v>
      </c>
      <c r="AN31" s="50"/>
      <c r="AO31" s="50"/>
      <c r="AP31" s="50"/>
      <c r="AQ31" s="50"/>
      <c r="AR31" s="50"/>
      <c r="AS31" s="37"/>
      <c r="AT31" s="39"/>
      <c r="AU31" s="38"/>
      <c r="AV31" s="38"/>
      <c r="AW31" s="38">
        <f t="shared" si="1"/>
        <v>35</v>
      </c>
      <c r="AX31" s="38"/>
      <c r="AY31" s="38"/>
      <c r="AZ31" s="38"/>
      <c r="BA31" s="38"/>
      <c r="BB31" s="38"/>
      <c r="BC31" s="38"/>
      <c r="BD31" s="36">
        <v>35</v>
      </c>
      <c r="BE31" s="36"/>
      <c r="BF31" s="40"/>
      <c r="BG31" s="40"/>
      <c r="BH31" s="40"/>
      <c r="BI31" s="40"/>
      <c r="BJ31" s="40"/>
    </row>
    <row r="32" spans="1:62" s="41" customFormat="1" ht="18.75" x14ac:dyDescent="0.25">
      <c r="A32" s="110"/>
      <c r="B32" s="112"/>
      <c r="C32" s="77" t="s">
        <v>153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80">
        <v>17</v>
      </c>
      <c r="AN32" s="50"/>
      <c r="AO32" s="50"/>
      <c r="AP32" s="50"/>
      <c r="AQ32" s="50"/>
      <c r="AR32" s="50"/>
      <c r="AS32" s="37"/>
      <c r="AT32" s="39"/>
      <c r="AU32" s="38"/>
      <c r="AV32" s="38"/>
      <c r="AW32" s="38"/>
      <c r="AX32" s="38"/>
      <c r="AY32" s="38"/>
      <c r="AZ32" s="38"/>
      <c r="BA32" s="38"/>
      <c r="BB32" s="38"/>
      <c r="BC32" s="38"/>
      <c r="BD32" s="36"/>
      <c r="BE32" s="36"/>
      <c r="BF32" s="40"/>
      <c r="BG32" s="40"/>
      <c r="BH32" s="40"/>
      <c r="BI32" s="40"/>
      <c r="BJ32" s="40"/>
    </row>
    <row r="33" spans="1:62" s="41" customFormat="1" ht="18.75" x14ac:dyDescent="0.25">
      <c r="A33" s="109" t="s">
        <v>112</v>
      </c>
      <c r="B33" s="111" t="s">
        <v>113</v>
      </c>
      <c r="C33" s="53" t="s">
        <v>10</v>
      </c>
      <c r="D33" s="37">
        <v>6</v>
      </c>
      <c r="E33" s="37">
        <v>6</v>
      </c>
      <c r="F33" s="37">
        <v>6</v>
      </c>
      <c r="G33" s="37">
        <v>6</v>
      </c>
      <c r="H33" s="37">
        <v>6</v>
      </c>
      <c r="I33" s="37">
        <v>6</v>
      </c>
      <c r="J33" s="37">
        <v>6</v>
      </c>
      <c r="K33" s="37">
        <v>6</v>
      </c>
      <c r="L33" s="37">
        <v>6</v>
      </c>
      <c r="M33" s="37">
        <v>6</v>
      </c>
      <c r="N33" s="37">
        <v>6</v>
      </c>
      <c r="O33" s="37">
        <v>6</v>
      </c>
      <c r="P33" s="37">
        <v>4</v>
      </c>
      <c r="Q33" s="37">
        <v>4</v>
      </c>
      <c r="R33" s="37">
        <v>4</v>
      </c>
      <c r="S33" s="37">
        <v>4</v>
      </c>
      <c r="T33" s="37">
        <v>3</v>
      </c>
      <c r="U33" s="38"/>
      <c r="V33" s="38">
        <f>SUM(D33:U33)</f>
        <v>91</v>
      </c>
      <c r="W33" s="37">
        <v>2</v>
      </c>
      <c r="X33" s="37">
        <v>2</v>
      </c>
      <c r="Y33" s="37">
        <v>2</v>
      </c>
      <c r="Z33" s="37">
        <v>2</v>
      </c>
      <c r="AA33" s="37">
        <v>2</v>
      </c>
      <c r="AB33" s="37">
        <v>2</v>
      </c>
      <c r="AC33" s="37">
        <v>2</v>
      </c>
      <c r="AD33" s="37">
        <v>2</v>
      </c>
      <c r="AE33" s="37">
        <v>2</v>
      </c>
      <c r="AF33" s="37">
        <v>2</v>
      </c>
      <c r="AG33" s="37">
        <v>2</v>
      </c>
      <c r="AH33" s="37">
        <v>2</v>
      </c>
      <c r="AI33" s="37">
        <v>2</v>
      </c>
      <c r="AJ33" s="37">
        <v>2</v>
      </c>
      <c r="AK33" s="37">
        <v>2</v>
      </c>
      <c r="AL33" s="37">
        <v>3</v>
      </c>
      <c r="AM33" s="67"/>
      <c r="AN33" s="50"/>
      <c r="AO33" s="50"/>
      <c r="AP33" s="50"/>
      <c r="AQ33" s="50"/>
      <c r="AR33" s="50"/>
      <c r="AS33" s="37"/>
      <c r="AT33" s="39"/>
      <c r="AU33" s="38"/>
      <c r="AV33" s="38"/>
      <c r="AW33" s="38">
        <f t="shared" si="1"/>
        <v>33</v>
      </c>
      <c r="AX33" s="38"/>
      <c r="AY33" s="38"/>
      <c r="AZ33" s="38"/>
      <c r="BA33" s="38"/>
      <c r="BB33" s="38"/>
      <c r="BC33" s="38"/>
      <c r="BD33" s="36">
        <v>124</v>
      </c>
      <c r="BE33" s="36"/>
      <c r="BF33" s="40"/>
      <c r="BG33" s="40"/>
      <c r="BH33" s="40"/>
      <c r="BI33" s="40"/>
      <c r="BJ33" s="40"/>
    </row>
    <row r="34" spans="1:62" s="41" customFormat="1" ht="18.75" x14ac:dyDescent="0.25">
      <c r="A34" s="110"/>
      <c r="B34" s="112"/>
      <c r="C34" s="77" t="s">
        <v>152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67"/>
      <c r="AN34" s="50"/>
      <c r="AO34" s="50"/>
      <c r="AP34" s="50"/>
      <c r="AQ34" s="50"/>
      <c r="AR34" s="50"/>
      <c r="AS34" s="37"/>
      <c r="AT34" s="39"/>
      <c r="AU34" s="38"/>
      <c r="AV34" s="38"/>
      <c r="AW34" s="38"/>
      <c r="AX34" s="38"/>
      <c r="AY34" s="38"/>
      <c r="AZ34" s="38"/>
      <c r="BA34" s="38"/>
      <c r="BB34" s="38"/>
      <c r="BC34" s="38"/>
      <c r="BD34" s="36"/>
      <c r="BE34" s="36"/>
      <c r="BF34" s="40"/>
      <c r="BG34" s="40"/>
      <c r="BH34" s="40"/>
      <c r="BI34" s="40"/>
      <c r="BJ34" s="40"/>
    </row>
    <row r="35" spans="1:62" s="41" customFormat="1" ht="27" customHeight="1" x14ac:dyDescent="0.25">
      <c r="A35" s="109" t="s">
        <v>114</v>
      </c>
      <c r="B35" s="111" t="s">
        <v>115</v>
      </c>
      <c r="C35" s="53" t="s">
        <v>10</v>
      </c>
      <c r="D35" s="37">
        <v>20</v>
      </c>
      <c r="E35" s="37">
        <v>16</v>
      </c>
      <c r="F35" s="37">
        <v>16</v>
      </c>
      <c r="G35" s="37">
        <v>14</v>
      </c>
      <c r="H35" s="37">
        <v>16</v>
      </c>
      <c r="I35" s="37">
        <v>14</v>
      </c>
      <c r="J35" s="37">
        <v>16</v>
      </c>
      <c r="K35" s="37">
        <v>14</v>
      </c>
      <c r="L35" s="37">
        <v>16</v>
      </c>
      <c r="M35" s="37">
        <v>14</v>
      </c>
      <c r="N35" s="37">
        <v>16</v>
      </c>
      <c r="O35" s="37">
        <v>14</v>
      </c>
      <c r="P35" s="37">
        <v>18</v>
      </c>
      <c r="Q35" s="37">
        <v>16</v>
      </c>
      <c r="R35" s="37">
        <v>18</v>
      </c>
      <c r="S35" s="37">
        <v>18</v>
      </c>
      <c r="T35" s="37">
        <v>19</v>
      </c>
      <c r="U35" s="38"/>
      <c r="V35" s="38">
        <f>SUM(D35:U35)</f>
        <v>275</v>
      </c>
      <c r="W35" s="37">
        <v>6</v>
      </c>
      <c r="X35" s="37">
        <v>6</v>
      </c>
      <c r="Y35" s="37">
        <v>6</v>
      </c>
      <c r="Z35" s="37">
        <v>12</v>
      </c>
      <c r="AA35" s="37">
        <v>12</v>
      </c>
      <c r="AB35" s="37">
        <v>12</v>
      </c>
      <c r="AC35" s="37">
        <v>12</v>
      </c>
      <c r="AD35" s="37">
        <v>12</v>
      </c>
      <c r="AE35" s="37">
        <v>12</v>
      </c>
      <c r="AF35" s="37">
        <v>12</v>
      </c>
      <c r="AG35" s="37">
        <v>12</v>
      </c>
      <c r="AH35" s="37">
        <v>12</v>
      </c>
      <c r="AI35" s="37">
        <v>12</v>
      </c>
      <c r="AJ35" s="37">
        <v>12</v>
      </c>
      <c r="AK35" s="37">
        <v>12</v>
      </c>
      <c r="AL35" s="37">
        <v>9</v>
      </c>
      <c r="AM35" s="67"/>
      <c r="AN35" s="50"/>
      <c r="AO35" s="50"/>
      <c r="AP35" s="50"/>
      <c r="AQ35" s="50"/>
      <c r="AR35" s="50"/>
      <c r="AS35" s="37"/>
      <c r="AT35" s="39"/>
      <c r="AU35" s="38" t="s">
        <v>14</v>
      </c>
      <c r="AV35" s="38"/>
      <c r="AW35" s="38">
        <f t="shared" si="1"/>
        <v>171</v>
      </c>
      <c r="AX35" s="38"/>
      <c r="AY35" s="38"/>
      <c r="AZ35" s="38"/>
      <c r="BA35" s="38"/>
      <c r="BB35" s="38"/>
      <c r="BC35" s="38"/>
      <c r="BD35" s="36">
        <v>446</v>
      </c>
      <c r="BE35" s="36"/>
      <c r="BF35" s="40"/>
      <c r="BG35" s="40"/>
      <c r="BH35" s="40"/>
      <c r="BI35" s="40"/>
      <c r="BJ35" s="40"/>
    </row>
    <row r="36" spans="1:62" s="41" customFormat="1" ht="33" customHeight="1" x14ac:dyDescent="0.25">
      <c r="A36" s="110"/>
      <c r="B36" s="112"/>
      <c r="C36" s="77" t="s">
        <v>154</v>
      </c>
      <c r="D36" s="78">
        <v>10</v>
      </c>
      <c r="E36" s="78">
        <v>8</v>
      </c>
      <c r="F36" s="78">
        <v>8</v>
      </c>
      <c r="G36" s="78">
        <v>7</v>
      </c>
      <c r="H36" s="78">
        <v>8</v>
      </c>
      <c r="I36" s="78">
        <v>7</v>
      </c>
      <c r="J36" s="78">
        <v>8</v>
      </c>
      <c r="K36" s="78">
        <v>7</v>
      </c>
      <c r="L36" s="78">
        <v>8</v>
      </c>
      <c r="M36" s="78">
        <v>7</v>
      </c>
      <c r="N36" s="78">
        <v>8</v>
      </c>
      <c r="O36" s="78">
        <v>7</v>
      </c>
      <c r="P36" s="78">
        <v>9</v>
      </c>
      <c r="Q36" s="78">
        <v>8</v>
      </c>
      <c r="R36" s="78">
        <v>9</v>
      </c>
      <c r="S36" s="78">
        <v>9</v>
      </c>
      <c r="T36" s="78">
        <v>9</v>
      </c>
      <c r="U36" s="38"/>
      <c r="V36" s="38"/>
      <c r="W36" s="78">
        <v>3</v>
      </c>
      <c r="X36" s="78">
        <v>3</v>
      </c>
      <c r="Y36" s="78">
        <v>3</v>
      </c>
      <c r="Z36" s="78">
        <v>6</v>
      </c>
      <c r="AA36" s="78">
        <v>6</v>
      </c>
      <c r="AB36" s="78">
        <v>6</v>
      </c>
      <c r="AC36" s="78">
        <v>6</v>
      </c>
      <c r="AD36" s="78">
        <v>6</v>
      </c>
      <c r="AE36" s="78">
        <v>6</v>
      </c>
      <c r="AF36" s="78">
        <v>6</v>
      </c>
      <c r="AG36" s="78">
        <v>6</v>
      </c>
      <c r="AH36" s="78">
        <v>6</v>
      </c>
      <c r="AI36" s="78">
        <v>6</v>
      </c>
      <c r="AJ36" s="78">
        <v>6</v>
      </c>
      <c r="AK36" s="78">
        <v>6</v>
      </c>
      <c r="AL36" s="78">
        <v>5</v>
      </c>
      <c r="AM36" s="67"/>
      <c r="AN36" s="50"/>
      <c r="AO36" s="50"/>
      <c r="AP36" s="50"/>
      <c r="AQ36" s="50"/>
      <c r="AR36" s="50"/>
      <c r="AS36" s="37"/>
      <c r="AT36" s="39"/>
      <c r="AU36" s="38"/>
      <c r="AV36" s="38"/>
      <c r="AW36" s="38"/>
      <c r="AX36" s="38"/>
      <c r="AY36" s="38"/>
      <c r="AZ36" s="38"/>
      <c r="BA36" s="38"/>
      <c r="BB36" s="38"/>
      <c r="BC36" s="38"/>
      <c r="BD36" s="36"/>
      <c r="BE36" s="36"/>
      <c r="BF36" s="40"/>
      <c r="BG36" s="40"/>
      <c r="BH36" s="40"/>
      <c r="BI36" s="40"/>
      <c r="BJ36" s="40"/>
    </row>
    <row r="37" spans="1:62" s="41" customFormat="1" ht="18.75" x14ac:dyDescent="0.25">
      <c r="A37" s="57" t="s">
        <v>116</v>
      </c>
      <c r="B37" s="54" t="s">
        <v>117</v>
      </c>
      <c r="C37" s="53" t="s">
        <v>10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8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67"/>
      <c r="AN37" s="50">
        <v>36</v>
      </c>
      <c r="AO37" s="50">
        <v>36</v>
      </c>
      <c r="AP37" s="50">
        <v>36</v>
      </c>
      <c r="AQ37" s="50">
        <v>36</v>
      </c>
      <c r="AR37" s="50">
        <v>36</v>
      </c>
      <c r="AS37" s="37"/>
      <c r="AT37" s="39"/>
      <c r="AU37" s="38"/>
      <c r="AV37" s="38"/>
      <c r="AW37" s="38">
        <f t="shared" si="1"/>
        <v>180</v>
      </c>
      <c r="AX37" s="44"/>
      <c r="AY37" s="44"/>
      <c r="AZ37" s="44"/>
      <c r="BA37" s="44"/>
      <c r="BB37" s="44"/>
      <c r="BC37" s="44"/>
      <c r="BD37" s="36">
        <f t="shared" si="0"/>
        <v>180</v>
      </c>
      <c r="BE37" s="45"/>
      <c r="BF37" s="40"/>
      <c r="BG37" s="40"/>
      <c r="BH37" s="40"/>
      <c r="BI37" s="40"/>
      <c r="BJ37" s="40"/>
    </row>
    <row r="38" spans="1:62" s="32" customFormat="1" ht="21" customHeight="1" x14ac:dyDescent="0.3">
      <c r="A38" s="83" t="s">
        <v>15</v>
      </c>
      <c r="B38" s="84"/>
      <c r="C38" s="85"/>
      <c r="D38" s="29">
        <v>36</v>
      </c>
      <c r="E38" s="29">
        <v>36</v>
      </c>
      <c r="F38" s="29">
        <v>36</v>
      </c>
      <c r="G38" s="29">
        <v>36</v>
      </c>
      <c r="H38" s="29">
        <v>36</v>
      </c>
      <c r="I38" s="29">
        <v>36</v>
      </c>
      <c r="J38" s="29">
        <v>36</v>
      </c>
      <c r="K38" s="29">
        <v>36</v>
      </c>
      <c r="L38" s="29">
        <v>36</v>
      </c>
      <c r="M38" s="29">
        <v>36</v>
      </c>
      <c r="N38" s="29">
        <v>36</v>
      </c>
      <c r="O38" s="29">
        <v>36</v>
      </c>
      <c r="P38" s="29">
        <v>36</v>
      </c>
      <c r="Q38" s="29">
        <v>36</v>
      </c>
      <c r="R38" s="29">
        <v>36</v>
      </c>
      <c r="S38" s="29">
        <v>36</v>
      </c>
      <c r="T38" s="29">
        <v>36</v>
      </c>
      <c r="U38" s="35"/>
      <c r="V38" s="30">
        <f>SUM(D38:U38)</f>
        <v>612</v>
      </c>
      <c r="W38" s="33">
        <v>36</v>
      </c>
      <c r="X38" s="33">
        <v>36</v>
      </c>
      <c r="Y38" s="33">
        <v>36</v>
      </c>
      <c r="Z38" s="33">
        <v>36</v>
      </c>
      <c r="AA38" s="33">
        <v>36</v>
      </c>
      <c r="AB38" s="33">
        <v>36</v>
      </c>
      <c r="AC38" s="33">
        <v>36</v>
      </c>
      <c r="AD38" s="33">
        <v>36</v>
      </c>
      <c r="AE38" s="33">
        <v>36</v>
      </c>
      <c r="AF38" s="33">
        <v>36</v>
      </c>
      <c r="AG38" s="33">
        <v>36</v>
      </c>
      <c r="AH38" s="33">
        <v>36</v>
      </c>
      <c r="AI38" s="33">
        <v>36</v>
      </c>
      <c r="AJ38" s="33">
        <v>36</v>
      </c>
      <c r="AK38" s="33">
        <v>36</v>
      </c>
      <c r="AL38" s="33">
        <v>36</v>
      </c>
      <c r="AM38" s="33">
        <v>36</v>
      </c>
      <c r="AN38" s="66">
        <f t="shared" ref="AN38:AR38" si="2">SUM(AN7:AN37)</f>
        <v>36</v>
      </c>
      <c r="AO38" s="66">
        <f t="shared" si="2"/>
        <v>36</v>
      </c>
      <c r="AP38" s="66">
        <f t="shared" si="2"/>
        <v>36</v>
      </c>
      <c r="AQ38" s="66">
        <f t="shared" si="2"/>
        <v>36</v>
      </c>
      <c r="AR38" s="66">
        <f t="shared" si="2"/>
        <v>36</v>
      </c>
      <c r="AS38" s="33"/>
      <c r="AT38" s="33"/>
      <c r="AU38" s="44"/>
      <c r="AV38" s="44"/>
      <c r="AW38" s="44">
        <f>SUM(AW7:AW37)</f>
        <v>792</v>
      </c>
      <c r="AX38" s="44"/>
      <c r="AY38" s="44"/>
      <c r="AZ38" s="44"/>
      <c r="BA38" s="44"/>
      <c r="BB38" s="44"/>
      <c r="BC38" s="44"/>
      <c r="BD38" s="45">
        <f>SUM(BD7:BD37)</f>
        <v>1404</v>
      </c>
      <c r="BE38" s="47"/>
      <c r="BF38" s="31"/>
      <c r="BG38" s="31"/>
      <c r="BH38" s="31"/>
      <c r="BI38" s="31"/>
      <c r="BJ38" s="31"/>
    </row>
    <row r="39" spans="1:62" ht="15.75" x14ac:dyDescent="0.25">
      <c r="A39" s="1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5"/>
      <c r="N39" s="7"/>
      <c r="O39" s="7"/>
      <c r="P39" s="7"/>
      <c r="Q39" s="7"/>
      <c r="R39" s="7"/>
      <c r="S39" s="25"/>
      <c r="T39" s="25"/>
      <c r="U39" s="7"/>
      <c r="V39" s="8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25"/>
      <c r="AN39" s="7"/>
      <c r="AO39" s="7"/>
      <c r="AP39" s="7"/>
      <c r="AR39" s="25"/>
      <c r="AS39" s="25"/>
      <c r="AT39" s="25"/>
      <c r="AU39" s="56"/>
      <c r="AV39" s="7"/>
      <c r="AW39" s="7"/>
      <c r="AX39" s="7"/>
      <c r="AY39" s="7"/>
      <c r="AZ39" s="7"/>
      <c r="BA39" s="7"/>
      <c r="BB39" s="7"/>
      <c r="BC39" s="7"/>
      <c r="BD39" s="7"/>
    </row>
    <row r="40" spans="1:62" ht="15.75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8"/>
      <c r="W40" s="9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62" ht="15.75" x14ac:dyDescent="0.25">
      <c r="A41" s="12"/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62" ht="15" x14ac:dyDescent="0.2">
      <c r="A42" s="20"/>
      <c r="B42" s="21"/>
      <c r="C42" s="18"/>
      <c r="D42" s="26"/>
      <c r="E42" s="19"/>
      <c r="F42" s="86"/>
      <c r="G42" s="86"/>
      <c r="H42" s="86"/>
      <c r="I42" s="86"/>
      <c r="J42" s="86"/>
      <c r="K42" s="86"/>
      <c r="L42" s="18"/>
      <c r="M42" s="22"/>
      <c r="N42" s="18"/>
      <c r="O42" s="20" t="s">
        <v>21</v>
      </c>
      <c r="P42" s="20"/>
      <c r="Q42" s="20"/>
      <c r="R42" s="20"/>
      <c r="S42" s="18"/>
      <c r="T42" s="18"/>
      <c r="U42" s="18"/>
      <c r="V42" s="18"/>
      <c r="W42" s="19"/>
      <c r="X42" s="18"/>
      <c r="Y42" s="23"/>
      <c r="Z42" s="18"/>
      <c r="AA42" s="87" t="s">
        <v>16</v>
      </c>
      <c r="AB42" s="87"/>
      <c r="AC42" s="87"/>
      <c r="AD42" s="87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"/>
      <c r="BG42" s="1"/>
      <c r="BH42" s="1"/>
      <c r="BI42" s="1"/>
      <c r="BJ42" s="1"/>
    </row>
    <row r="45" spans="1:62" x14ac:dyDescent="0.2">
      <c r="A45" s="28"/>
    </row>
  </sheetData>
  <mergeCells count="47"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38:C38"/>
    <mergeCell ref="F42:K42"/>
    <mergeCell ref="AA42:AD42"/>
    <mergeCell ref="A7:A8"/>
    <mergeCell ref="B7:B8"/>
    <mergeCell ref="A9:A10"/>
    <mergeCell ref="B9:B10"/>
    <mergeCell ref="A11:A12"/>
    <mergeCell ref="A13:A14"/>
    <mergeCell ref="B11:B12"/>
    <mergeCell ref="A23:A24"/>
    <mergeCell ref="B23:B24"/>
    <mergeCell ref="A25:A26"/>
    <mergeCell ref="B25:B26"/>
    <mergeCell ref="B13:B14"/>
    <mergeCell ref="A15:A16"/>
    <mergeCell ref="B15:B16"/>
    <mergeCell ref="A17:A18"/>
    <mergeCell ref="B17:B18"/>
    <mergeCell ref="A19:A20"/>
    <mergeCell ref="B19:B20"/>
    <mergeCell ref="A33:A34"/>
    <mergeCell ref="B33:B34"/>
    <mergeCell ref="A35:A36"/>
    <mergeCell ref="B35:B36"/>
    <mergeCell ref="AT15:AT16"/>
    <mergeCell ref="AT21:AT22"/>
    <mergeCell ref="AS27:AS28"/>
    <mergeCell ref="AS29:AS30"/>
    <mergeCell ref="A27:A28"/>
    <mergeCell ref="B27:B28"/>
    <mergeCell ref="A29:A30"/>
    <mergeCell ref="B29:B30"/>
    <mergeCell ref="A31:A32"/>
    <mergeCell ref="B31:B32"/>
    <mergeCell ref="A21:A22"/>
    <mergeCell ref="B21:B22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0"/>
  <sheetViews>
    <sheetView zoomScale="70" zoomScaleNormal="70" workbookViewId="0">
      <selection activeCell="W33" sqref="W33:AS33"/>
    </sheetView>
  </sheetViews>
  <sheetFormatPr defaultRowHeight="12.75" x14ac:dyDescent="0.2"/>
  <cols>
    <col min="1" max="1" width="12.42578125" style="14" customWidth="1"/>
    <col min="2" max="2" width="26.140625" style="15" customWidth="1"/>
    <col min="3" max="3" width="13.28515625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88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</row>
    <row r="2" spans="1:62" ht="90" customHeight="1" x14ac:dyDescent="0.2">
      <c r="A2" s="100" t="s">
        <v>0</v>
      </c>
      <c r="B2" s="103" t="s">
        <v>1</v>
      </c>
      <c r="C2" s="106" t="s">
        <v>2</v>
      </c>
      <c r="D2" s="27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43</v>
      </c>
      <c r="T2" s="6" t="s">
        <v>40</v>
      </c>
      <c r="U2" s="6" t="s">
        <v>23</v>
      </c>
      <c r="V2" s="6" t="s">
        <v>3</v>
      </c>
      <c r="W2" s="6" t="s">
        <v>41</v>
      </c>
      <c r="X2" s="6" t="s">
        <v>42</v>
      </c>
      <c r="Y2" s="6" t="s">
        <v>44</v>
      </c>
      <c r="Z2" s="6" t="s">
        <v>45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5" t="s">
        <v>54</v>
      </c>
      <c r="AJ2" s="5" t="s">
        <v>55</v>
      </c>
      <c r="AK2" s="5" t="s">
        <v>56</v>
      </c>
      <c r="AL2" s="5" t="s">
        <v>57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97" t="s">
        <v>4</v>
      </c>
      <c r="AW2" s="98"/>
      <c r="AX2" s="99"/>
      <c r="AY2" s="5"/>
      <c r="AZ2" s="97" t="s">
        <v>22</v>
      </c>
      <c r="BA2" s="98"/>
      <c r="BB2" s="98"/>
      <c r="BC2" s="99"/>
      <c r="BD2" s="91" t="s">
        <v>5</v>
      </c>
      <c r="BE2" s="91" t="s">
        <v>6</v>
      </c>
    </row>
    <row r="3" spans="1:62" x14ac:dyDescent="0.2">
      <c r="A3" s="101"/>
      <c r="B3" s="104"/>
      <c r="C3" s="107"/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2"/>
      <c r="BE3" s="92"/>
    </row>
    <row r="4" spans="1:62" x14ac:dyDescent="0.2">
      <c r="A4" s="101"/>
      <c r="B4" s="104"/>
      <c r="C4" s="10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92"/>
      <c r="BE4" s="92"/>
    </row>
    <row r="5" spans="1:62" x14ac:dyDescent="0.2">
      <c r="A5" s="101"/>
      <c r="B5" s="104"/>
      <c r="C5" s="107"/>
      <c r="D5" s="94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6"/>
      <c r="BD5" s="92"/>
      <c r="BE5" s="92"/>
    </row>
    <row r="6" spans="1:62" x14ac:dyDescent="0.2">
      <c r="A6" s="102"/>
      <c r="B6" s="105"/>
      <c r="C6" s="10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93"/>
      <c r="BE6" s="93"/>
    </row>
    <row r="7" spans="1:62" s="41" customFormat="1" ht="27" customHeight="1" x14ac:dyDescent="0.25">
      <c r="A7" s="109" t="s">
        <v>95</v>
      </c>
      <c r="B7" s="109" t="s">
        <v>12</v>
      </c>
      <c r="C7" s="53" t="s">
        <v>10</v>
      </c>
      <c r="D7" s="37"/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4</v>
      </c>
      <c r="M7" s="37">
        <v>4</v>
      </c>
      <c r="N7" s="37">
        <v>4</v>
      </c>
      <c r="O7" s="37">
        <v>4</v>
      </c>
      <c r="P7" s="50"/>
      <c r="Q7" s="50"/>
      <c r="R7" s="50"/>
      <c r="S7" s="50"/>
      <c r="T7" s="50"/>
      <c r="U7" s="38"/>
      <c r="V7" s="38">
        <f>SUM(D7:U7)</f>
        <v>30</v>
      </c>
      <c r="W7" s="37">
        <v>2</v>
      </c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>
        <v>2</v>
      </c>
      <c r="AE7" s="37">
        <v>2</v>
      </c>
      <c r="AF7" s="37">
        <v>2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37">
        <v>2</v>
      </c>
      <c r="AM7" s="37">
        <v>2</v>
      </c>
      <c r="AN7" s="37">
        <v>2</v>
      </c>
      <c r="AO7" s="37"/>
      <c r="AP7" s="37"/>
      <c r="AQ7" s="37"/>
      <c r="AR7" s="50"/>
      <c r="AS7" s="37"/>
      <c r="AT7" s="39"/>
      <c r="AU7" s="38"/>
      <c r="AV7" s="38"/>
      <c r="AW7" s="38">
        <f t="shared" ref="AW7:AW32" si="0">SUM(W7:AT7)</f>
        <v>36</v>
      </c>
      <c r="AX7" s="38"/>
      <c r="AY7" s="38"/>
      <c r="AZ7" s="38"/>
      <c r="BA7" s="38"/>
      <c r="BB7" s="38"/>
      <c r="BC7" s="38"/>
      <c r="BD7" s="36">
        <f t="shared" ref="BD7:BD32" si="1">V7+AW7</f>
        <v>66</v>
      </c>
      <c r="BE7" s="36"/>
      <c r="BF7" s="40"/>
      <c r="BG7" s="40"/>
      <c r="BH7" s="40"/>
      <c r="BI7" s="40"/>
      <c r="BJ7" s="40"/>
    </row>
    <row r="8" spans="1:62" s="41" customFormat="1" ht="18.75" customHeight="1" x14ac:dyDescent="0.25">
      <c r="A8" s="110"/>
      <c r="B8" s="110"/>
      <c r="C8" s="77" t="s">
        <v>152</v>
      </c>
      <c r="D8" s="37"/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8">
        <v>2</v>
      </c>
      <c r="M8" s="78">
        <v>2</v>
      </c>
      <c r="N8" s="78">
        <v>2</v>
      </c>
      <c r="O8" s="78">
        <v>2</v>
      </c>
      <c r="P8" s="50"/>
      <c r="Q8" s="50"/>
      <c r="R8" s="50"/>
      <c r="S8" s="50"/>
      <c r="T8" s="50"/>
      <c r="U8" s="38"/>
      <c r="V8" s="38"/>
      <c r="W8" s="78">
        <v>1</v>
      </c>
      <c r="X8" s="78">
        <v>1</v>
      </c>
      <c r="Y8" s="78">
        <v>1</v>
      </c>
      <c r="Z8" s="78">
        <v>1</v>
      </c>
      <c r="AA8" s="78">
        <v>1</v>
      </c>
      <c r="AB8" s="78">
        <v>1</v>
      </c>
      <c r="AC8" s="78">
        <v>1</v>
      </c>
      <c r="AD8" s="78">
        <v>1</v>
      </c>
      <c r="AE8" s="78">
        <v>1</v>
      </c>
      <c r="AF8" s="78">
        <v>1</v>
      </c>
      <c r="AG8" s="78">
        <v>1</v>
      </c>
      <c r="AH8" s="78">
        <v>1</v>
      </c>
      <c r="AI8" s="78">
        <v>1</v>
      </c>
      <c r="AJ8" s="78">
        <v>1</v>
      </c>
      <c r="AK8" s="78">
        <v>1</v>
      </c>
      <c r="AL8" s="78">
        <v>1</v>
      </c>
      <c r="AM8" s="78">
        <v>1</v>
      </c>
      <c r="AN8" s="78">
        <v>1</v>
      </c>
      <c r="AO8" s="37"/>
      <c r="AP8" s="37"/>
      <c r="AQ8" s="37"/>
      <c r="AR8" s="50"/>
      <c r="AS8" s="37"/>
      <c r="AT8" s="39"/>
      <c r="AU8" s="38"/>
      <c r="AV8" s="38"/>
      <c r="AW8" s="38"/>
      <c r="AX8" s="38"/>
      <c r="AY8" s="38"/>
      <c r="AZ8" s="38"/>
      <c r="BA8" s="38"/>
      <c r="BB8" s="38"/>
      <c r="BC8" s="38"/>
      <c r="BD8" s="36"/>
      <c r="BE8" s="36"/>
      <c r="BF8" s="40"/>
      <c r="BG8" s="40"/>
      <c r="BH8" s="40"/>
      <c r="BI8" s="40"/>
      <c r="BJ8" s="40"/>
    </row>
    <row r="9" spans="1:62" s="41" customFormat="1" ht="24.75" customHeight="1" x14ac:dyDescent="0.25">
      <c r="A9" s="109" t="s">
        <v>96</v>
      </c>
      <c r="B9" s="109" t="s">
        <v>97</v>
      </c>
      <c r="C9" s="53" t="s">
        <v>10</v>
      </c>
      <c r="D9" s="37"/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4</v>
      </c>
      <c r="M9" s="37">
        <v>4</v>
      </c>
      <c r="N9" s="37">
        <v>4</v>
      </c>
      <c r="O9" s="37">
        <v>4</v>
      </c>
      <c r="P9" s="50"/>
      <c r="Q9" s="50"/>
      <c r="R9" s="50"/>
      <c r="S9" s="50"/>
      <c r="T9" s="50"/>
      <c r="U9" s="38" t="s">
        <v>88</v>
      </c>
      <c r="V9" s="38">
        <f>SUM(D9:U9)</f>
        <v>30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v>2</v>
      </c>
      <c r="AJ9" s="37">
        <v>2</v>
      </c>
      <c r="AK9" s="37">
        <v>2</v>
      </c>
      <c r="AL9" s="37">
        <v>2</v>
      </c>
      <c r="AM9" s="37">
        <v>2</v>
      </c>
      <c r="AN9" s="37">
        <v>2</v>
      </c>
      <c r="AO9" s="37"/>
      <c r="AP9" s="37"/>
      <c r="AQ9" s="37"/>
      <c r="AR9" s="50"/>
      <c r="AS9" s="37"/>
      <c r="AT9" s="39"/>
      <c r="AU9" s="38" t="s">
        <v>88</v>
      </c>
      <c r="AV9" s="38"/>
      <c r="AW9" s="38">
        <f t="shared" si="0"/>
        <v>36</v>
      </c>
      <c r="AX9" s="38"/>
      <c r="AY9" s="38"/>
      <c r="AZ9" s="38"/>
      <c r="BA9" s="38"/>
      <c r="BB9" s="38"/>
      <c r="BC9" s="38"/>
      <c r="BD9" s="36">
        <f t="shared" si="1"/>
        <v>66</v>
      </c>
      <c r="BE9" s="36"/>
      <c r="BF9" s="40"/>
      <c r="BG9" s="40"/>
      <c r="BH9" s="40"/>
      <c r="BI9" s="40"/>
      <c r="BJ9" s="40"/>
    </row>
    <row r="10" spans="1:62" s="41" customFormat="1" ht="18.75" x14ac:dyDescent="0.25">
      <c r="A10" s="110"/>
      <c r="B10" s="110"/>
      <c r="C10" s="77" t="s">
        <v>152</v>
      </c>
      <c r="D10" s="37"/>
      <c r="E10" s="78">
        <v>1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8">
        <v>2</v>
      </c>
      <c r="M10" s="78">
        <v>2</v>
      </c>
      <c r="N10" s="78">
        <v>2</v>
      </c>
      <c r="O10" s="78">
        <v>2</v>
      </c>
      <c r="P10" s="50"/>
      <c r="Q10" s="50"/>
      <c r="R10" s="50"/>
      <c r="S10" s="50"/>
      <c r="T10" s="50"/>
      <c r="U10" s="38"/>
      <c r="V10" s="38"/>
      <c r="W10" s="78">
        <v>1</v>
      </c>
      <c r="X10" s="78">
        <v>1</v>
      </c>
      <c r="Y10" s="78">
        <v>1</v>
      </c>
      <c r="Z10" s="78">
        <v>1</v>
      </c>
      <c r="AA10" s="78">
        <v>1</v>
      </c>
      <c r="AB10" s="78">
        <v>1</v>
      </c>
      <c r="AC10" s="78">
        <v>1</v>
      </c>
      <c r="AD10" s="78">
        <v>1</v>
      </c>
      <c r="AE10" s="78">
        <v>1</v>
      </c>
      <c r="AF10" s="78">
        <v>1</v>
      </c>
      <c r="AG10" s="78">
        <v>1</v>
      </c>
      <c r="AH10" s="78">
        <v>1</v>
      </c>
      <c r="AI10" s="78">
        <v>1</v>
      </c>
      <c r="AJ10" s="78">
        <v>1</v>
      </c>
      <c r="AK10" s="78">
        <v>1</v>
      </c>
      <c r="AL10" s="78">
        <v>1</v>
      </c>
      <c r="AM10" s="78">
        <v>1</v>
      </c>
      <c r="AN10" s="78">
        <v>1</v>
      </c>
      <c r="AO10" s="37"/>
      <c r="AP10" s="37"/>
      <c r="AQ10" s="37"/>
      <c r="AR10" s="50"/>
      <c r="AS10" s="37"/>
      <c r="AT10" s="39"/>
      <c r="AU10" s="38"/>
      <c r="AV10" s="38"/>
      <c r="AW10" s="38"/>
      <c r="AX10" s="38"/>
      <c r="AY10" s="38"/>
      <c r="AZ10" s="38"/>
      <c r="BA10" s="38"/>
      <c r="BB10" s="38"/>
      <c r="BC10" s="38"/>
      <c r="BD10" s="36"/>
      <c r="BE10" s="36"/>
      <c r="BF10" s="40"/>
      <c r="BG10" s="40"/>
      <c r="BH10" s="40"/>
      <c r="BI10" s="40"/>
      <c r="BJ10" s="40"/>
    </row>
    <row r="11" spans="1:62" s="41" customFormat="1" ht="23.25" customHeight="1" x14ac:dyDescent="0.25">
      <c r="A11" s="109" t="s">
        <v>106</v>
      </c>
      <c r="B11" s="111" t="s">
        <v>107</v>
      </c>
      <c r="C11" s="53" t="s">
        <v>10</v>
      </c>
      <c r="D11" s="37">
        <v>4</v>
      </c>
      <c r="E11" s="37">
        <v>4</v>
      </c>
      <c r="F11" s="37">
        <v>4</v>
      </c>
      <c r="G11" s="37">
        <v>4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3</v>
      </c>
      <c r="P11" s="50"/>
      <c r="Q11" s="50"/>
      <c r="R11" s="50"/>
      <c r="S11" s="50"/>
      <c r="T11" s="50"/>
      <c r="U11" s="38" t="s">
        <v>93</v>
      </c>
      <c r="V11" s="38">
        <f>SUM(D11:U11)</f>
        <v>47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50"/>
      <c r="AS11" s="37"/>
      <c r="AT11" s="39"/>
      <c r="AU11" s="38"/>
      <c r="AV11" s="38"/>
      <c r="AW11" s="38">
        <f t="shared" si="0"/>
        <v>0</v>
      </c>
      <c r="AX11" s="38"/>
      <c r="AY11" s="38"/>
      <c r="AZ11" s="38"/>
      <c r="BA11" s="38"/>
      <c r="BB11" s="38"/>
      <c r="BC11" s="38"/>
      <c r="BD11" s="36">
        <v>47</v>
      </c>
      <c r="BE11" s="36"/>
      <c r="BF11" s="40"/>
      <c r="BG11" s="40"/>
      <c r="BH11" s="40"/>
      <c r="BI11" s="40"/>
      <c r="BJ11" s="40"/>
    </row>
    <row r="12" spans="1:62" s="41" customFormat="1" ht="18.75" x14ac:dyDescent="0.25">
      <c r="A12" s="110"/>
      <c r="B12" s="112"/>
      <c r="C12" s="77" t="s">
        <v>149</v>
      </c>
      <c r="D12" s="78">
        <v>2</v>
      </c>
      <c r="E12" s="78">
        <v>2</v>
      </c>
      <c r="F12" s="78">
        <v>2</v>
      </c>
      <c r="G12" s="78">
        <v>2</v>
      </c>
      <c r="H12" s="78">
        <v>2</v>
      </c>
      <c r="I12" s="78">
        <v>2</v>
      </c>
      <c r="J12" s="78">
        <v>2</v>
      </c>
      <c r="K12" s="78">
        <v>2</v>
      </c>
      <c r="L12" s="78">
        <v>2</v>
      </c>
      <c r="M12" s="78">
        <v>2</v>
      </c>
      <c r="N12" s="78">
        <v>2</v>
      </c>
      <c r="O12" s="78">
        <v>1</v>
      </c>
      <c r="P12" s="50"/>
      <c r="Q12" s="50"/>
      <c r="R12" s="50"/>
      <c r="S12" s="50"/>
      <c r="T12" s="50"/>
      <c r="U12" s="38"/>
      <c r="V12" s="38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50"/>
      <c r="AS12" s="37"/>
      <c r="AT12" s="39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39.75" customHeight="1" x14ac:dyDescent="0.25">
      <c r="A13" s="109" t="s">
        <v>118</v>
      </c>
      <c r="B13" s="111" t="s">
        <v>119</v>
      </c>
      <c r="C13" s="53" t="s">
        <v>10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50"/>
      <c r="Q13" s="50"/>
      <c r="R13" s="50"/>
      <c r="S13" s="50"/>
      <c r="T13" s="50"/>
      <c r="U13" s="38"/>
      <c r="V13" s="38"/>
      <c r="W13" s="37">
        <v>2</v>
      </c>
      <c r="X13" s="37">
        <v>2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2</v>
      </c>
      <c r="AI13" s="37">
        <v>2</v>
      </c>
      <c r="AJ13" s="37">
        <v>2</v>
      </c>
      <c r="AK13" s="37">
        <v>2</v>
      </c>
      <c r="AL13" s="37">
        <v>2</v>
      </c>
      <c r="AM13" s="37">
        <v>2</v>
      </c>
      <c r="AN13" s="37">
        <v>2</v>
      </c>
      <c r="AO13" s="37">
        <v>2</v>
      </c>
      <c r="AP13" s="37">
        <v>2</v>
      </c>
      <c r="AQ13" s="37">
        <v>2</v>
      </c>
      <c r="AR13" s="50"/>
      <c r="AS13" s="68"/>
      <c r="AT13" s="115" t="s">
        <v>14</v>
      </c>
      <c r="AU13" s="38"/>
      <c r="AV13" s="38"/>
      <c r="AW13" s="38">
        <f t="shared" si="0"/>
        <v>42</v>
      </c>
      <c r="AX13" s="38"/>
      <c r="AY13" s="38"/>
      <c r="AZ13" s="38"/>
      <c r="BA13" s="38"/>
      <c r="BB13" s="38"/>
      <c r="BC13" s="38"/>
      <c r="BD13" s="36">
        <v>42</v>
      </c>
      <c r="BE13" s="36"/>
      <c r="BF13" s="40"/>
      <c r="BG13" s="40"/>
      <c r="BH13" s="40"/>
      <c r="BI13" s="40"/>
      <c r="BJ13" s="40"/>
    </row>
    <row r="14" spans="1:62" s="65" customFormat="1" ht="36" customHeight="1" x14ac:dyDescent="0.25">
      <c r="A14" s="110"/>
      <c r="B14" s="112"/>
      <c r="C14" s="77" t="s">
        <v>157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50"/>
      <c r="Q14" s="50"/>
      <c r="R14" s="50"/>
      <c r="S14" s="50"/>
      <c r="T14" s="50"/>
      <c r="U14" s="38"/>
      <c r="V14" s="38"/>
      <c r="W14" s="78">
        <v>1</v>
      </c>
      <c r="X14" s="78">
        <v>1</v>
      </c>
      <c r="Y14" s="78">
        <v>1</v>
      </c>
      <c r="Z14" s="78">
        <v>1</v>
      </c>
      <c r="AA14" s="78">
        <v>1</v>
      </c>
      <c r="AB14" s="78">
        <v>1</v>
      </c>
      <c r="AC14" s="78">
        <v>1</v>
      </c>
      <c r="AD14" s="78">
        <v>1</v>
      </c>
      <c r="AE14" s="78">
        <v>1</v>
      </c>
      <c r="AF14" s="78">
        <v>1</v>
      </c>
      <c r="AG14" s="78">
        <v>1</v>
      </c>
      <c r="AH14" s="78">
        <v>1</v>
      </c>
      <c r="AI14" s="78">
        <v>1</v>
      </c>
      <c r="AJ14" s="78">
        <v>1</v>
      </c>
      <c r="AK14" s="78">
        <v>1</v>
      </c>
      <c r="AL14" s="78">
        <v>1</v>
      </c>
      <c r="AM14" s="78">
        <v>1</v>
      </c>
      <c r="AN14" s="78">
        <v>1</v>
      </c>
      <c r="AO14" s="78">
        <v>1</v>
      </c>
      <c r="AP14" s="78">
        <v>1</v>
      </c>
      <c r="AQ14" s="78">
        <v>1</v>
      </c>
      <c r="AR14" s="81"/>
      <c r="AS14" s="68"/>
      <c r="AT14" s="116"/>
      <c r="AU14" s="38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64"/>
      <c r="BG14" s="64"/>
      <c r="BH14" s="64"/>
      <c r="BI14" s="64"/>
      <c r="BJ14" s="64"/>
    </row>
    <row r="15" spans="1:62" s="41" customFormat="1" ht="30" customHeight="1" x14ac:dyDescent="0.25">
      <c r="A15" s="109" t="s">
        <v>120</v>
      </c>
      <c r="B15" s="111" t="s">
        <v>121</v>
      </c>
      <c r="C15" s="53" t="s">
        <v>10</v>
      </c>
      <c r="D15" s="37">
        <v>4</v>
      </c>
      <c r="E15" s="37">
        <v>4</v>
      </c>
      <c r="F15" s="37">
        <v>4</v>
      </c>
      <c r="G15" s="37">
        <v>4</v>
      </c>
      <c r="H15" s="37">
        <v>4</v>
      </c>
      <c r="I15" s="37">
        <v>4</v>
      </c>
      <c r="J15" s="37">
        <v>2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50"/>
      <c r="Q15" s="50"/>
      <c r="R15" s="50"/>
      <c r="S15" s="50"/>
      <c r="T15" s="50"/>
      <c r="U15" s="38" t="s">
        <v>93</v>
      </c>
      <c r="V15" s="38">
        <f>SUM(D15:U15)</f>
        <v>36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50"/>
      <c r="AS15" s="69"/>
      <c r="AT15" s="39"/>
      <c r="AU15" s="38"/>
      <c r="AV15" s="38"/>
      <c r="AW15" s="38">
        <f t="shared" si="0"/>
        <v>0</v>
      </c>
      <c r="AX15" s="61"/>
      <c r="AY15" s="61"/>
      <c r="AZ15" s="61"/>
      <c r="BA15" s="61"/>
      <c r="BB15" s="61"/>
      <c r="BC15" s="61"/>
      <c r="BD15" s="63">
        <v>36</v>
      </c>
      <c r="BE15" s="63"/>
      <c r="BF15" s="40"/>
      <c r="BG15" s="40"/>
      <c r="BH15" s="40"/>
      <c r="BI15" s="40"/>
      <c r="BJ15" s="40"/>
    </row>
    <row r="16" spans="1:62" s="41" customFormat="1" ht="18.75" x14ac:dyDescent="0.25">
      <c r="A16" s="110"/>
      <c r="B16" s="112"/>
      <c r="C16" s="77" t="s">
        <v>148</v>
      </c>
      <c r="D16" s="78">
        <v>2</v>
      </c>
      <c r="E16" s="78">
        <v>2</v>
      </c>
      <c r="F16" s="78">
        <v>2</v>
      </c>
      <c r="G16" s="78">
        <v>2</v>
      </c>
      <c r="H16" s="78">
        <v>2</v>
      </c>
      <c r="I16" s="78">
        <v>2</v>
      </c>
      <c r="J16" s="78">
        <v>1</v>
      </c>
      <c r="K16" s="78">
        <v>1</v>
      </c>
      <c r="L16" s="78">
        <v>1</v>
      </c>
      <c r="M16" s="78">
        <v>1</v>
      </c>
      <c r="N16" s="78">
        <v>1</v>
      </c>
      <c r="O16" s="78">
        <v>1</v>
      </c>
      <c r="P16" s="50"/>
      <c r="Q16" s="50"/>
      <c r="R16" s="50"/>
      <c r="S16" s="50"/>
      <c r="T16" s="50"/>
      <c r="U16" s="38"/>
      <c r="V16" s="3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50"/>
      <c r="AS16" s="69"/>
      <c r="AT16" s="62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24.75" customHeight="1" x14ac:dyDescent="0.25">
      <c r="A17" s="109" t="s">
        <v>122</v>
      </c>
      <c r="B17" s="111" t="s">
        <v>123</v>
      </c>
      <c r="C17" s="53" t="s">
        <v>10</v>
      </c>
      <c r="D17" s="37">
        <v>4</v>
      </c>
      <c r="E17" s="37">
        <v>4</v>
      </c>
      <c r="F17" s="37">
        <v>4</v>
      </c>
      <c r="G17" s="37">
        <v>4</v>
      </c>
      <c r="H17" s="37">
        <v>4</v>
      </c>
      <c r="I17" s="37">
        <v>4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50"/>
      <c r="Q17" s="50"/>
      <c r="R17" s="50"/>
      <c r="S17" s="50"/>
      <c r="T17" s="50"/>
      <c r="U17" s="38" t="s">
        <v>93</v>
      </c>
      <c r="V17" s="38">
        <f>SUM(D17:U17)</f>
        <v>36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50"/>
      <c r="AS17" s="37"/>
      <c r="AT17" s="39"/>
      <c r="AU17" s="38"/>
      <c r="AV17" s="38"/>
      <c r="AW17" s="38">
        <f t="shared" si="0"/>
        <v>0</v>
      </c>
      <c r="AX17" s="38"/>
      <c r="AY17" s="38"/>
      <c r="AZ17" s="38"/>
      <c r="BA17" s="38"/>
      <c r="BB17" s="38"/>
      <c r="BC17" s="38"/>
      <c r="BD17" s="36">
        <v>36</v>
      </c>
      <c r="BE17" s="36"/>
      <c r="BF17" s="40"/>
      <c r="BG17" s="40"/>
      <c r="BH17" s="40"/>
      <c r="BI17" s="40"/>
      <c r="BJ17" s="40"/>
    </row>
    <row r="18" spans="1:62" s="41" customFormat="1" ht="36" customHeight="1" x14ac:dyDescent="0.25">
      <c r="A18" s="110"/>
      <c r="B18" s="112"/>
      <c r="C18" s="77" t="s">
        <v>148</v>
      </c>
      <c r="D18" s="78">
        <v>2</v>
      </c>
      <c r="E18" s="78">
        <v>2</v>
      </c>
      <c r="F18" s="78">
        <v>2</v>
      </c>
      <c r="G18" s="78">
        <v>2</v>
      </c>
      <c r="H18" s="78">
        <v>2</v>
      </c>
      <c r="I18" s="78">
        <v>2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50"/>
      <c r="Q18" s="50"/>
      <c r="R18" s="50"/>
      <c r="S18" s="50"/>
      <c r="T18" s="50"/>
      <c r="U18" s="38"/>
      <c r="V18" s="38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50"/>
      <c r="AS18" s="37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23.25" customHeight="1" x14ac:dyDescent="0.25">
      <c r="A19" s="109" t="s">
        <v>111</v>
      </c>
      <c r="B19" s="111" t="s">
        <v>84</v>
      </c>
      <c r="C19" s="53" t="s">
        <v>10</v>
      </c>
      <c r="D19" s="37">
        <v>3</v>
      </c>
      <c r="E19" s="37">
        <v>2</v>
      </c>
      <c r="F19" s="37">
        <v>2</v>
      </c>
      <c r="G19" s="37">
        <v>2</v>
      </c>
      <c r="H19" s="37">
        <v>2</v>
      </c>
      <c r="I19" s="37">
        <v>2</v>
      </c>
      <c r="J19" s="37">
        <v>2</v>
      </c>
      <c r="K19" s="37">
        <v>2</v>
      </c>
      <c r="L19" s="37">
        <v>4</v>
      </c>
      <c r="M19" s="37">
        <v>4</v>
      </c>
      <c r="N19" s="37">
        <v>4</v>
      </c>
      <c r="O19" s="37">
        <v>4</v>
      </c>
      <c r="P19" s="50"/>
      <c r="Q19" s="50"/>
      <c r="R19" s="50"/>
      <c r="S19" s="50"/>
      <c r="T19" s="50"/>
      <c r="U19" s="38" t="s">
        <v>93</v>
      </c>
      <c r="V19" s="38">
        <f>SUM(D19:U19)</f>
        <v>33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50"/>
      <c r="AS19" s="37"/>
      <c r="AT19" s="39"/>
      <c r="AU19" s="38"/>
      <c r="AV19" s="38"/>
      <c r="AW19" s="38"/>
      <c r="AX19" s="38"/>
      <c r="AY19" s="38"/>
      <c r="AZ19" s="38"/>
      <c r="BA19" s="38"/>
      <c r="BB19" s="38"/>
      <c r="BC19" s="38"/>
      <c r="BD19" s="36">
        <v>33</v>
      </c>
      <c r="BE19" s="36"/>
      <c r="BF19" s="40"/>
      <c r="BG19" s="40"/>
      <c r="BH19" s="40"/>
      <c r="BI19" s="40"/>
      <c r="BJ19" s="40"/>
    </row>
    <row r="20" spans="1:62" s="41" customFormat="1" ht="23.25" customHeight="1" x14ac:dyDescent="0.25">
      <c r="A20" s="110"/>
      <c r="B20" s="112"/>
      <c r="C20" s="77" t="s">
        <v>153</v>
      </c>
      <c r="D20" s="78">
        <v>2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8">
        <v>2</v>
      </c>
      <c r="M20" s="78">
        <v>2</v>
      </c>
      <c r="N20" s="78">
        <v>2</v>
      </c>
      <c r="O20" s="78">
        <v>2</v>
      </c>
      <c r="P20" s="50"/>
      <c r="Q20" s="50"/>
      <c r="R20" s="50"/>
      <c r="S20" s="50"/>
      <c r="T20" s="50"/>
      <c r="U20" s="38"/>
      <c r="V20" s="38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50"/>
      <c r="AS20" s="37"/>
      <c r="AT20" s="39"/>
      <c r="AU20" s="38"/>
      <c r="AV20" s="38"/>
      <c r="AW20" s="38"/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18.75" x14ac:dyDescent="0.25">
      <c r="A21" s="109" t="s">
        <v>112</v>
      </c>
      <c r="B21" s="111" t="s">
        <v>113</v>
      </c>
      <c r="C21" s="53" t="s">
        <v>10</v>
      </c>
      <c r="D21" s="37">
        <v>8</v>
      </c>
      <c r="E21" s="37">
        <v>6</v>
      </c>
      <c r="F21" s="37">
        <v>6</v>
      </c>
      <c r="G21" s="37">
        <v>6</v>
      </c>
      <c r="H21" s="37">
        <v>6</v>
      </c>
      <c r="I21" s="37">
        <v>6</v>
      </c>
      <c r="J21" s="37">
        <v>6</v>
      </c>
      <c r="K21" s="37">
        <v>6</v>
      </c>
      <c r="L21" s="37">
        <v>6</v>
      </c>
      <c r="M21" s="37">
        <v>6</v>
      </c>
      <c r="N21" s="37">
        <v>6</v>
      </c>
      <c r="O21" s="37">
        <v>2</v>
      </c>
      <c r="P21" s="50"/>
      <c r="Q21" s="50"/>
      <c r="R21" s="50"/>
      <c r="S21" s="50"/>
      <c r="T21" s="50"/>
      <c r="U21" s="38"/>
      <c r="V21" s="38">
        <f>SUM(D21:U21)</f>
        <v>70</v>
      </c>
      <c r="W21" s="37">
        <v>4</v>
      </c>
      <c r="X21" s="37">
        <v>4</v>
      </c>
      <c r="Y21" s="37">
        <v>4</v>
      </c>
      <c r="Z21" s="37">
        <v>2</v>
      </c>
      <c r="AA21" s="37">
        <v>4</v>
      </c>
      <c r="AB21" s="37">
        <v>4</v>
      </c>
      <c r="AC21" s="37">
        <v>4</v>
      </c>
      <c r="AD21" s="37">
        <v>4</v>
      </c>
      <c r="AE21" s="37">
        <v>4</v>
      </c>
      <c r="AF21" s="37">
        <v>4</v>
      </c>
      <c r="AG21" s="37">
        <v>2</v>
      </c>
      <c r="AH21" s="37">
        <v>2</v>
      </c>
      <c r="AI21" s="37">
        <v>2</v>
      </c>
      <c r="AJ21" s="37">
        <v>4</v>
      </c>
      <c r="AK21" s="37">
        <v>4</v>
      </c>
      <c r="AL21" s="37">
        <v>4</v>
      </c>
      <c r="AM21" s="37">
        <v>2</v>
      </c>
      <c r="AN21" s="37">
        <v>2</v>
      </c>
      <c r="AO21" s="37"/>
      <c r="AP21" s="37"/>
      <c r="AQ21" s="37"/>
      <c r="AR21" s="50"/>
      <c r="AS21" s="37">
        <v>4</v>
      </c>
      <c r="AT21" s="115" t="s">
        <v>14</v>
      </c>
      <c r="AU21" s="38"/>
      <c r="AV21" s="38"/>
      <c r="AW21" s="38">
        <f t="shared" si="0"/>
        <v>64</v>
      </c>
      <c r="AX21" s="38"/>
      <c r="AY21" s="38"/>
      <c r="AZ21" s="38"/>
      <c r="BA21" s="38"/>
      <c r="BB21" s="38"/>
      <c r="BC21" s="38"/>
      <c r="BD21" s="36">
        <v>134</v>
      </c>
      <c r="BE21" s="36"/>
      <c r="BF21" s="40"/>
      <c r="BG21" s="40"/>
      <c r="BH21" s="40"/>
      <c r="BI21" s="40"/>
      <c r="BJ21" s="40"/>
    </row>
    <row r="22" spans="1:62" s="41" customFormat="1" ht="18.75" x14ac:dyDescent="0.25">
      <c r="A22" s="110"/>
      <c r="B22" s="112"/>
      <c r="C22" s="77" t="s">
        <v>159</v>
      </c>
      <c r="D22" s="78">
        <v>4</v>
      </c>
      <c r="E22" s="78">
        <v>3</v>
      </c>
      <c r="F22" s="78">
        <v>3</v>
      </c>
      <c r="G22" s="78">
        <v>3</v>
      </c>
      <c r="H22" s="78">
        <v>3</v>
      </c>
      <c r="I22" s="78">
        <v>3</v>
      </c>
      <c r="J22" s="78">
        <v>3</v>
      </c>
      <c r="K22" s="78">
        <v>3</v>
      </c>
      <c r="L22" s="78">
        <v>3</v>
      </c>
      <c r="M22" s="78">
        <v>3</v>
      </c>
      <c r="N22" s="78">
        <v>3</v>
      </c>
      <c r="O22" s="78">
        <v>1</v>
      </c>
      <c r="P22" s="50"/>
      <c r="Q22" s="50"/>
      <c r="R22" s="50"/>
      <c r="S22" s="50"/>
      <c r="T22" s="50"/>
      <c r="U22" s="38"/>
      <c r="V22" s="38"/>
      <c r="W22" s="78">
        <v>2</v>
      </c>
      <c r="X22" s="78">
        <v>2</v>
      </c>
      <c r="Y22" s="78">
        <v>2</v>
      </c>
      <c r="Z22" s="78">
        <v>1</v>
      </c>
      <c r="AA22" s="78">
        <v>2</v>
      </c>
      <c r="AB22" s="78">
        <v>2</v>
      </c>
      <c r="AC22" s="78">
        <v>2</v>
      </c>
      <c r="AD22" s="78">
        <v>2</v>
      </c>
      <c r="AE22" s="78">
        <v>2</v>
      </c>
      <c r="AF22" s="78">
        <v>2</v>
      </c>
      <c r="AG22" s="78">
        <v>1</v>
      </c>
      <c r="AH22" s="78">
        <v>1</v>
      </c>
      <c r="AI22" s="78">
        <v>1</v>
      </c>
      <c r="AJ22" s="78">
        <v>2</v>
      </c>
      <c r="AK22" s="78">
        <v>2</v>
      </c>
      <c r="AL22" s="78">
        <v>2</v>
      </c>
      <c r="AM22" s="78">
        <v>1</v>
      </c>
      <c r="AN22" s="78">
        <v>1</v>
      </c>
      <c r="AO22" s="78"/>
      <c r="AP22" s="78"/>
      <c r="AQ22" s="78"/>
      <c r="AR22" s="81"/>
      <c r="AS22" s="78">
        <v>2</v>
      </c>
      <c r="AT22" s="116"/>
      <c r="AU22" s="38"/>
      <c r="AV22" s="38"/>
      <c r="AW22" s="38"/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18.75" x14ac:dyDescent="0.25">
      <c r="A23" s="109" t="s">
        <v>124</v>
      </c>
      <c r="B23" s="111" t="s">
        <v>125</v>
      </c>
      <c r="C23" s="53" t="s">
        <v>10</v>
      </c>
      <c r="D23" s="37">
        <v>4</v>
      </c>
      <c r="E23" s="37">
        <v>4</v>
      </c>
      <c r="F23" s="37">
        <v>4</v>
      </c>
      <c r="G23" s="37">
        <v>4</v>
      </c>
      <c r="H23" s="37">
        <v>4</v>
      </c>
      <c r="I23" s="37">
        <v>4</v>
      </c>
      <c r="J23" s="37">
        <v>2</v>
      </c>
      <c r="K23" s="37">
        <v>2</v>
      </c>
      <c r="L23" s="37">
        <v>2</v>
      </c>
      <c r="M23" s="37">
        <v>2</v>
      </c>
      <c r="N23" s="37">
        <v>2</v>
      </c>
      <c r="O23" s="37">
        <v>2</v>
      </c>
      <c r="P23" s="50"/>
      <c r="Q23" s="50"/>
      <c r="R23" s="50"/>
      <c r="S23" s="50"/>
      <c r="T23" s="50"/>
      <c r="U23" s="38"/>
      <c r="V23" s="38">
        <f>SUM(D23:U23)</f>
        <v>36</v>
      </c>
      <c r="W23" s="37">
        <v>8</v>
      </c>
      <c r="X23" s="37">
        <v>8</v>
      </c>
      <c r="Y23" s="37">
        <v>8</v>
      </c>
      <c r="Z23" s="37">
        <v>8</v>
      </c>
      <c r="AA23" s="37">
        <v>8</v>
      </c>
      <c r="AB23" s="37">
        <v>8</v>
      </c>
      <c r="AC23" s="37">
        <v>8</v>
      </c>
      <c r="AD23" s="37">
        <v>6</v>
      </c>
      <c r="AE23" s="37">
        <v>6</v>
      </c>
      <c r="AF23" s="37">
        <v>6</v>
      </c>
      <c r="AG23" s="37">
        <v>8</v>
      </c>
      <c r="AH23" s="37">
        <v>10</v>
      </c>
      <c r="AI23" s="37">
        <v>10</v>
      </c>
      <c r="AJ23" s="37">
        <v>10</v>
      </c>
      <c r="AK23" s="37">
        <v>10</v>
      </c>
      <c r="AL23" s="37">
        <v>10</v>
      </c>
      <c r="AM23" s="37">
        <v>8</v>
      </c>
      <c r="AN23" s="37">
        <v>8</v>
      </c>
      <c r="AO23" s="37">
        <v>10</v>
      </c>
      <c r="AP23" s="37">
        <v>10</v>
      </c>
      <c r="AQ23" s="37">
        <v>10</v>
      </c>
      <c r="AR23" s="50"/>
      <c r="AS23" s="37">
        <v>10</v>
      </c>
      <c r="AT23" s="39"/>
      <c r="AU23" s="38"/>
      <c r="AV23" s="38"/>
      <c r="AW23" s="38">
        <f>SUM(W23:AV23)</f>
        <v>188</v>
      </c>
      <c r="AX23" s="38"/>
      <c r="AY23" s="38"/>
      <c r="AZ23" s="38"/>
      <c r="BA23" s="38"/>
      <c r="BB23" s="38"/>
      <c r="BC23" s="38"/>
      <c r="BD23" s="36">
        <v>224</v>
      </c>
      <c r="BE23" s="36"/>
      <c r="BF23" s="40"/>
      <c r="BG23" s="40"/>
      <c r="BH23" s="40"/>
      <c r="BI23" s="40"/>
      <c r="BJ23" s="40"/>
    </row>
    <row r="24" spans="1:62" s="41" customFormat="1" ht="18.75" x14ac:dyDescent="0.25">
      <c r="A24" s="110"/>
      <c r="B24" s="112"/>
      <c r="C24" s="77" t="s">
        <v>160</v>
      </c>
      <c r="D24" s="78">
        <v>2</v>
      </c>
      <c r="E24" s="78">
        <v>2</v>
      </c>
      <c r="F24" s="78">
        <v>2</v>
      </c>
      <c r="G24" s="78">
        <v>2</v>
      </c>
      <c r="H24" s="78">
        <v>2</v>
      </c>
      <c r="I24" s="78">
        <v>2</v>
      </c>
      <c r="J24" s="78">
        <v>1</v>
      </c>
      <c r="K24" s="78">
        <v>1</v>
      </c>
      <c r="L24" s="78">
        <v>1</v>
      </c>
      <c r="M24" s="78">
        <v>1</v>
      </c>
      <c r="N24" s="78">
        <v>1</v>
      </c>
      <c r="O24" s="78">
        <v>1</v>
      </c>
      <c r="P24" s="50"/>
      <c r="Q24" s="50"/>
      <c r="R24" s="50"/>
      <c r="S24" s="50"/>
      <c r="T24" s="50"/>
      <c r="U24" s="38"/>
      <c r="V24" s="38"/>
      <c r="W24" s="78">
        <v>4</v>
      </c>
      <c r="X24" s="78">
        <v>4</v>
      </c>
      <c r="Y24" s="78">
        <v>4</v>
      </c>
      <c r="Z24" s="78">
        <v>4</v>
      </c>
      <c r="AA24" s="78">
        <v>4</v>
      </c>
      <c r="AB24" s="78">
        <v>4</v>
      </c>
      <c r="AC24" s="78">
        <v>4</v>
      </c>
      <c r="AD24" s="78">
        <v>3</v>
      </c>
      <c r="AE24" s="78">
        <v>3</v>
      </c>
      <c r="AF24" s="78">
        <v>3</v>
      </c>
      <c r="AG24" s="78">
        <v>4</v>
      </c>
      <c r="AH24" s="78">
        <v>5</v>
      </c>
      <c r="AI24" s="78">
        <v>5</v>
      </c>
      <c r="AJ24" s="78">
        <v>5</v>
      </c>
      <c r="AK24" s="78">
        <v>5</v>
      </c>
      <c r="AL24" s="78">
        <v>5</v>
      </c>
      <c r="AM24" s="78">
        <v>4</v>
      </c>
      <c r="AN24" s="78">
        <v>4</v>
      </c>
      <c r="AO24" s="78">
        <v>5</v>
      </c>
      <c r="AP24" s="78">
        <v>5</v>
      </c>
      <c r="AQ24" s="78">
        <v>5</v>
      </c>
      <c r="AR24" s="81"/>
      <c r="AS24" s="78">
        <v>5</v>
      </c>
      <c r="AT24" s="82"/>
      <c r="AU24" s="38"/>
      <c r="AV24" s="38"/>
      <c r="AW24" s="38"/>
      <c r="AX24" s="38"/>
      <c r="AY24" s="38"/>
      <c r="AZ24" s="38"/>
      <c r="BA24" s="38"/>
      <c r="BB24" s="38"/>
      <c r="BC24" s="38"/>
      <c r="BD24" s="36"/>
      <c r="BE24" s="36"/>
      <c r="BF24" s="40"/>
      <c r="BG24" s="40"/>
      <c r="BH24" s="40"/>
      <c r="BI24" s="40"/>
      <c r="BJ24" s="40"/>
    </row>
    <row r="25" spans="1:62" s="41" customFormat="1" ht="60" customHeight="1" x14ac:dyDescent="0.25">
      <c r="A25" s="109" t="s">
        <v>126</v>
      </c>
      <c r="B25" s="111" t="s">
        <v>127</v>
      </c>
      <c r="C25" s="53" t="s">
        <v>10</v>
      </c>
      <c r="D25" s="37">
        <v>9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14</v>
      </c>
      <c r="K25" s="37">
        <v>14</v>
      </c>
      <c r="L25" s="37">
        <v>8</v>
      </c>
      <c r="M25" s="37">
        <v>8</v>
      </c>
      <c r="N25" s="37">
        <v>8</v>
      </c>
      <c r="O25" s="37">
        <v>13</v>
      </c>
      <c r="P25" s="50"/>
      <c r="Q25" s="50"/>
      <c r="R25" s="50"/>
      <c r="S25" s="50"/>
      <c r="T25" s="50"/>
      <c r="U25" s="38"/>
      <c r="V25" s="38">
        <f>SUM(D25:U25)</f>
        <v>114</v>
      </c>
      <c r="W25" s="37">
        <v>6</v>
      </c>
      <c r="X25" s="37">
        <v>6</v>
      </c>
      <c r="Y25" s="37">
        <v>6</v>
      </c>
      <c r="Z25" s="37">
        <v>6</v>
      </c>
      <c r="AA25" s="37">
        <v>4</v>
      </c>
      <c r="AB25" s="37">
        <v>4</v>
      </c>
      <c r="AC25" s="37">
        <v>4</v>
      </c>
      <c r="AD25" s="37">
        <v>6</v>
      </c>
      <c r="AE25" s="37">
        <v>6</v>
      </c>
      <c r="AF25" s="37">
        <v>6</v>
      </c>
      <c r="AG25" s="37">
        <v>6</v>
      </c>
      <c r="AH25" s="37">
        <v>6</v>
      </c>
      <c r="AI25" s="37">
        <v>8</v>
      </c>
      <c r="AJ25" s="37">
        <v>8</v>
      </c>
      <c r="AK25" s="37">
        <v>8</v>
      </c>
      <c r="AL25" s="37">
        <v>8</v>
      </c>
      <c r="AM25" s="37">
        <v>8</v>
      </c>
      <c r="AN25" s="37">
        <v>8</v>
      </c>
      <c r="AO25" s="37">
        <v>8</v>
      </c>
      <c r="AP25" s="37">
        <v>8</v>
      </c>
      <c r="AQ25" s="37">
        <v>8</v>
      </c>
      <c r="AR25" s="50"/>
      <c r="AS25" s="37">
        <v>6</v>
      </c>
      <c r="AT25" s="39"/>
      <c r="AU25" s="38"/>
      <c r="AV25" s="38"/>
      <c r="AW25" s="38">
        <f>SUM(W25:AV25)</f>
        <v>144</v>
      </c>
      <c r="AX25" s="38"/>
      <c r="AY25" s="38"/>
      <c r="AZ25" s="38"/>
      <c r="BA25" s="38"/>
      <c r="BB25" s="38"/>
      <c r="BC25" s="38"/>
      <c r="BD25" s="36">
        <v>258</v>
      </c>
      <c r="BE25" s="36"/>
      <c r="BF25" s="40"/>
      <c r="BG25" s="40"/>
      <c r="BH25" s="40"/>
      <c r="BI25" s="40"/>
      <c r="BJ25" s="40"/>
    </row>
    <row r="26" spans="1:62" s="41" customFormat="1" ht="57" customHeight="1" x14ac:dyDescent="0.25">
      <c r="A26" s="110"/>
      <c r="B26" s="112"/>
      <c r="C26" s="77" t="s">
        <v>161</v>
      </c>
      <c r="D26" s="78">
        <v>4</v>
      </c>
      <c r="E26" s="78">
        <v>4</v>
      </c>
      <c r="F26" s="78">
        <v>4</v>
      </c>
      <c r="G26" s="78">
        <v>4</v>
      </c>
      <c r="H26" s="78">
        <v>4</v>
      </c>
      <c r="I26" s="78">
        <v>4</v>
      </c>
      <c r="J26" s="78">
        <v>7</v>
      </c>
      <c r="K26" s="78">
        <v>7</v>
      </c>
      <c r="L26" s="78">
        <v>4</v>
      </c>
      <c r="M26" s="78">
        <v>4</v>
      </c>
      <c r="N26" s="78">
        <v>4</v>
      </c>
      <c r="O26" s="78">
        <v>7</v>
      </c>
      <c r="P26" s="50"/>
      <c r="Q26" s="50"/>
      <c r="R26" s="50"/>
      <c r="S26" s="50"/>
      <c r="T26" s="50"/>
      <c r="U26" s="38"/>
      <c r="V26" s="38"/>
      <c r="W26" s="78">
        <v>3</v>
      </c>
      <c r="X26" s="78">
        <v>3</v>
      </c>
      <c r="Y26" s="78">
        <v>3</v>
      </c>
      <c r="Z26" s="78">
        <v>3</v>
      </c>
      <c r="AA26" s="78">
        <v>2</v>
      </c>
      <c r="AB26" s="78">
        <v>2</v>
      </c>
      <c r="AC26" s="78">
        <v>2</v>
      </c>
      <c r="AD26" s="78">
        <v>3</v>
      </c>
      <c r="AE26" s="78">
        <v>3</v>
      </c>
      <c r="AF26" s="78">
        <v>3</v>
      </c>
      <c r="AG26" s="78">
        <v>3</v>
      </c>
      <c r="AH26" s="78">
        <v>3</v>
      </c>
      <c r="AI26" s="78">
        <v>4</v>
      </c>
      <c r="AJ26" s="78">
        <v>4</v>
      </c>
      <c r="AK26" s="78">
        <v>4</v>
      </c>
      <c r="AL26" s="78">
        <v>4</v>
      </c>
      <c r="AM26" s="78">
        <v>4</v>
      </c>
      <c r="AN26" s="78">
        <v>4</v>
      </c>
      <c r="AO26" s="78">
        <v>4</v>
      </c>
      <c r="AP26" s="78">
        <v>4</v>
      </c>
      <c r="AQ26" s="78">
        <v>4</v>
      </c>
      <c r="AR26" s="81"/>
      <c r="AS26" s="78">
        <v>3</v>
      </c>
      <c r="AT26" s="39"/>
      <c r="AU26" s="38"/>
      <c r="AV26" s="38"/>
      <c r="AW26" s="38"/>
      <c r="AX26" s="38"/>
      <c r="AY26" s="38"/>
      <c r="AZ26" s="38"/>
      <c r="BA26" s="38"/>
      <c r="BB26" s="38"/>
      <c r="BC26" s="38"/>
      <c r="BD26" s="36"/>
      <c r="BE26" s="36"/>
      <c r="BF26" s="40"/>
      <c r="BG26" s="40"/>
      <c r="BH26" s="40"/>
      <c r="BI26" s="40"/>
      <c r="BJ26" s="40"/>
    </row>
    <row r="27" spans="1:62" s="41" customFormat="1" ht="18.75" x14ac:dyDescent="0.25">
      <c r="A27" s="109"/>
      <c r="B27" s="111" t="s">
        <v>130</v>
      </c>
      <c r="C27" s="53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50"/>
      <c r="Q27" s="50"/>
      <c r="R27" s="50"/>
      <c r="S27" s="50"/>
      <c r="T27" s="50"/>
      <c r="U27" s="38"/>
      <c r="V27" s="38"/>
      <c r="W27" s="37">
        <v>8</v>
      </c>
      <c r="X27" s="37">
        <v>8</v>
      </c>
      <c r="Y27" s="37">
        <v>8</v>
      </c>
      <c r="Z27" s="37">
        <v>8</v>
      </c>
      <c r="AA27" s="37">
        <v>8</v>
      </c>
      <c r="AB27" s="37">
        <v>8</v>
      </c>
      <c r="AC27" s="37">
        <v>8</v>
      </c>
      <c r="AD27" s="37">
        <v>8</v>
      </c>
      <c r="AE27" s="37">
        <v>8</v>
      </c>
      <c r="AF27" s="37">
        <v>8</v>
      </c>
      <c r="AG27" s="37">
        <v>8</v>
      </c>
      <c r="AH27" s="37">
        <v>8</v>
      </c>
      <c r="AI27" s="37">
        <v>8</v>
      </c>
      <c r="AJ27" s="37">
        <v>6</v>
      </c>
      <c r="AK27" s="37">
        <v>6</v>
      </c>
      <c r="AL27" s="37">
        <v>4</v>
      </c>
      <c r="AM27" s="37">
        <v>8</v>
      </c>
      <c r="AN27" s="37">
        <v>10</v>
      </c>
      <c r="AO27" s="37">
        <v>10</v>
      </c>
      <c r="AP27" s="37">
        <v>10</v>
      </c>
      <c r="AQ27" s="37">
        <v>10</v>
      </c>
      <c r="AR27" s="50"/>
      <c r="AS27" s="37">
        <v>10</v>
      </c>
      <c r="AT27" s="39"/>
      <c r="AU27" s="38"/>
      <c r="AV27" s="38"/>
      <c r="AW27" s="38">
        <f>SUM(W27:AV27)</f>
        <v>178</v>
      </c>
      <c r="AX27" s="38"/>
      <c r="AY27" s="38"/>
      <c r="AZ27" s="38"/>
      <c r="BA27" s="38"/>
      <c r="BB27" s="38"/>
      <c r="BC27" s="38"/>
      <c r="BD27" s="36">
        <v>178</v>
      </c>
      <c r="BE27" s="36"/>
      <c r="BF27" s="40"/>
      <c r="BG27" s="40"/>
      <c r="BH27" s="40"/>
      <c r="BI27" s="40"/>
      <c r="BJ27" s="40"/>
    </row>
    <row r="28" spans="1:62" s="41" customFormat="1" ht="18.75" x14ac:dyDescent="0.25">
      <c r="A28" s="110"/>
      <c r="B28" s="112"/>
      <c r="C28" s="53" t="s">
        <v>92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50"/>
      <c r="Q28" s="50"/>
      <c r="R28" s="50"/>
      <c r="S28" s="50"/>
      <c r="T28" s="50"/>
      <c r="U28" s="38"/>
      <c r="V28" s="38"/>
      <c r="W28" s="78">
        <v>4</v>
      </c>
      <c r="X28" s="78">
        <v>4</v>
      </c>
      <c r="Y28" s="78">
        <v>4</v>
      </c>
      <c r="Z28" s="78">
        <v>4</v>
      </c>
      <c r="AA28" s="78">
        <v>4</v>
      </c>
      <c r="AB28" s="78">
        <v>4</v>
      </c>
      <c r="AC28" s="78">
        <v>4</v>
      </c>
      <c r="AD28" s="78">
        <v>4</v>
      </c>
      <c r="AE28" s="78">
        <v>4</v>
      </c>
      <c r="AF28" s="78">
        <v>4</v>
      </c>
      <c r="AG28" s="78">
        <v>4</v>
      </c>
      <c r="AH28" s="78">
        <v>4</v>
      </c>
      <c r="AI28" s="78">
        <v>4</v>
      </c>
      <c r="AJ28" s="78">
        <v>3</v>
      </c>
      <c r="AK28" s="78">
        <v>3</v>
      </c>
      <c r="AL28" s="78">
        <v>2</v>
      </c>
      <c r="AM28" s="78">
        <v>4</v>
      </c>
      <c r="AN28" s="78">
        <v>5</v>
      </c>
      <c r="AO28" s="78">
        <v>5</v>
      </c>
      <c r="AP28" s="78">
        <v>5</v>
      </c>
      <c r="AQ28" s="78">
        <v>5</v>
      </c>
      <c r="AR28" s="81"/>
      <c r="AS28" s="78">
        <v>5</v>
      </c>
      <c r="AT28" s="39"/>
      <c r="AU28" s="38"/>
      <c r="AV28" s="38"/>
      <c r="AW28" s="38"/>
      <c r="AX28" s="38"/>
      <c r="AY28" s="38"/>
      <c r="AZ28" s="38"/>
      <c r="BA28" s="38"/>
      <c r="BB28" s="38"/>
      <c r="BC28" s="38"/>
      <c r="BD28" s="36"/>
      <c r="BE28" s="36"/>
      <c r="BF28" s="40"/>
      <c r="BG28" s="40"/>
      <c r="BH28" s="40"/>
      <c r="BI28" s="40"/>
      <c r="BJ28" s="40"/>
    </row>
    <row r="29" spans="1:62" s="41" customFormat="1" ht="18.75" x14ac:dyDescent="0.25">
      <c r="A29" s="53" t="s">
        <v>131</v>
      </c>
      <c r="B29" s="71" t="s">
        <v>117</v>
      </c>
      <c r="C29" s="53" t="s">
        <v>132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50"/>
      <c r="Q29" s="50"/>
      <c r="R29" s="50"/>
      <c r="S29" s="50"/>
      <c r="T29" s="50"/>
      <c r="U29" s="38"/>
      <c r="V29" s="38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50">
        <v>36</v>
      </c>
      <c r="AS29" s="37"/>
      <c r="AT29" s="39"/>
      <c r="AU29" s="38"/>
      <c r="AV29" s="38"/>
      <c r="AW29" s="38">
        <v>36</v>
      </c>
      <c r="AX29" s="38"/>
      <c r="AY29" s="38"/>
      <c r="AZ29" s="38"/>
      <c r="BA29" s="38"/>
      <c r="BB29" s="38"/>
      <c r="BC29" s="38"/>
      <c r="BD29" s="36">
        <v>36</v>
      </c>
      <c r="BE29" s="36"/>
      <c r="BF29" s="40"/>
      <c r="BG29" s="40"/>
      <c r="BH29" s="40"/>
      <c r="BI29" s="40"/>
      <c r="BJ29" s="40"/>
    </row>
    <row r="30" spans="1:62" s="41" customFormat="1" ht="27" customHeight="1" x14ac:dyDescent="0.25">
      <c r="A30" s="109" t="s">
        <v>133</v>
      </c>
      <c r="B30" s="111" t="s">
        <v>134</v>
      </c>
      <c r="C30" s="53" t="s">
        <v>10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50"/>
      <c r="Q30" s="50"/>
      <c r="R30" s="50"/>
      <c r="S30" s="50"/>
      <c r="T30" s="50"/>
      <c r="U30" s="38"/>
      <c r="V30" s="38">
        <f>SUM(D30:U30)</f>
        <v>0</v>
      </c>
      <c r="W30" s="37">
        <v>4</v>
      </c>
      <c r="X30" s="37">
        <v>4</v>
      </c>
      <c r="Y30" s="37">
        <v>4</v>
      </c>
      <c r="Z30" s="37">
        <v>6</v>
      </c>
      <c r="AA30" s="37">
        <v>6</v>
      </c>
      <c r="AB30" s="37">
        <v>6</v>
      </c>
      <c r="AC30" s="37">
        <v>6</v>
      </c>
      <c r="AD30" s="37">
        <v>6</v>
      </c>
      <c r="AE30" s="37">
        <v>6</v>
      </c>
      <c r="AF30" s="37">
        <v>6</v>
      </c>
      <c r="AG30" s="37">
        <v>6</v>
      </c>
      <c r="AH30" s="37">
        <v>4</v>
      </c>
      <c r="AI30" s="37">
        <v>2</v>
      </c>
      <c r="AJ30" s="37">
        <v>2</v>
      </c>
      <c r="AK30" s="37">
        <v>2</v>
      </c>
      <c r="AL30" s="37">
        <v>4</v>
      </c>
      <c r="AM30" s="37">
        <v>4</v>
      </c>
      <c r="AN30" s="37">
        <v>2</v>
      </c>
      <c r="AO30" s="37">
        <v>6</v>
      </c>
      <c r="AP30" s="37">
        <v>6</v>
      </c>
      <c r="AQ30" s="37">
        <v>6</v>
      </c>
      <c r="AR30" s="50"/>
      <c r="AS30" s="37">
        <v>6</v>
      </c>
      <c r="AT30" s="39"/>
      <c r="AU30" s="38" t="s">
        <v>14</v>
      </c>
      <c r="AV30" s="38"/>
      <c r="AW30" s="38">
        <f t="shared" si="0"/>
        <v>104</v>
      </c>
      <c r="AX30" s="38"/>
      <c r="AY30" s="38"/>
      <c r="AZ30" s="38"/>
      <c r="BA30" s="38"/>
      <c r="BB30" s="38"/>
      <c r="BC30" s="38"/>
      <c r="BD30" s="36">
        <v>104</v>
      </c>
      <c r="BE30" s="36"/>
      <c r="BF30" s="40"/>
      <c r="BG30" s="40"/>
      <c r="BH30" s="40"/>
      <c r="BI30" s="40"/>
      <c r="BJ30" s="40"/>
    </row>
    <row r="31" spans="1:62" s="41" customFormat="1" ht="33" customHeight="1" x14ac:dyDescent="0.25">
      <c r="A31" s="110"/>
      <c r="B31" s="112"/>
      <c r="C31" s="53" t="s">
        <v>92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50"/>
      <c r="Q31" s="50"/>
      <c r="R31" s="50"/>
      <c r="S31" s="50"/>
      <c r="T31" s="50"/>
      <c r="U31" s="38"/>
      <c r="V31" s="38"/>
      <c r="W31" s="78">
        <v>2</v>
      </c>
      <c r="X31" s="78">
        <v>2</v>
      </c>
      <c r="Y31" s="78">
        <v>2</v>
      </c>
      <c r="Z31" s="78">
        <v>3</v>
      </c>
      <c r="AA31" s="78">
        <v>3</v>
      </c>
      <c r="AB31" s="78">
        <v>3</v>
      </c>
      <c r="AC31" s="78">
        <v>3</v>
      </c>
      <c r="AD31" s="78">
        <v>3</v>
      </c>
      <c r="AE31" s="78">
        <v>3</v>
      </c>
      <c r="AF31" s="78">
        <v>3</v>
      </c>
      <c r="AG31" s="78">
        <v>3</v>
      </c>
      <c r="AH31" s="78">
        <v>2</v>
      </c>
      <c r="AI31" s="78">
        <v>1</v>
      </c>
      <c r="AJ31" s="78">
        <v>1</v>
      </c>
      <c r="AK31" s="78">
        <v>1</v>
      </c>
      <c r="AL31" s="78">
        <v>2</v>
      </c>
      <c r="AM31" s="78">
        <v>2</v>
      </c>
      <c r="AN31" s="78">
        <v>1</v>
      </c>
      <c r="AO31" s="78">
        <v>3</v>
      </c>
      <c r="AP31" s="78">
        <v>3</v>
      </c>
      <c r="AQ31" s="78">
        <v>3</v>
      </c>
      <c r="AR31" s="81"/>
      <c r="AS31" s="78">
        <v>3</v>
      </c>
      <c r="AT31" s="39"/>
      <c r="AU31" s="38"/>
      <c r="AV31" s="38"/>
      <c r="AW31" s="38"/>
      <c r="AX31" s="38"/>
      <c r="AY31" s="38"/>
      <c r="AZ31" s="38"/>
      <c r="BA31" s="38"/>
      <c r="BB31" s="38"/>
      <c r="BC31" s="38"/>
      <c r="BD31" s="36"/>
      <c r="BE31" s="36"/>
      <c r="BF31" s="40"/>
      <c r="BG31" s="40"/>
      <c r="BH31" s="40"/>
      <c r="BI31" s="40"/>
      <c r="BJ31" s="40"/>
    </row>
    <row r="32" spans="1:62" s="41" customFormat="1" ht="93.75" x14ac:dyDescent="0.25">
      <c r="A32" s="58" t="s">
        <v>128</v>
      </c>
      <c r="B32" s="54" t="s">
        <v>129</v>
      </c>
      <c r="C32" s="53" t="s">
        <v>10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50">
        <v>36</v>
      </c>
      <c r="Q32" s="50">
        <v>36</v>
      </c>
      <c r="R32" s="50">
        <v>36</v>
      </c>
      <c r="S32" s="50">
        <v>36</v>
      </c>
      <c r="T32" s="50">
        <v>36</v>
      </c>
      <c r="U32" s="38"/>
      <c r="V32" s="38">
        <v>180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50"/>
      <c r="AS32" s="37"/>
      <c r="AT32" s="39"/>
      <c r="AU32" s="38"/>
      <c r="AV32" s="38"/>
      <c r="AW32" s="38">
        <f t="shared" si="0"/>
        <v>0</v>
      </c>
      <c r="AX32" s="44"/>
      <c r="AY32" s="44"/>
      <c r="AZ32" s="44"/>
      <c r="BA32" s="44"/>
      <c r="BB32" s="44"/>
      <c r="BC32" s="44"/>
      <c r="BD32" s="36">
        <f t="shared" si="1"/>
        <v>180</v>
      </c>
      <c r="BE32" s="45"/>
      <c r="BF32" s="40"/>
      <c r="BG32" s="40"/>
      <c r="BH32" s="40"/>
      <c r="BI32" s="40"/>
      <c r="BJ32" s="40"/>
    </row>
    <row r="33" spans="1:62" s="32" customFormat="1" ht="21" customHeight="1" x14ac:dyDescent="0.3">
      <c r="A33" s="83" t="s">
        <v>15</v>
      </c>
      <c r="B33" s="84"/>
      <c r="C33" s="85"/>
      <c r="D33" s="29">
        <v>36</v>
      </c>
      <c r="E33" s="29">
        <v>36</v>
      </c>
      <c r="F33" s="29">
        <v>36</v>
      </c>
      <c r="G33" s="29">
        <v>36</v>
      </c>
      <c r="H33" s="29">
        <v>36</v>
      </c>
      <c r="I33" s="29">
        <v>36</v>
      </c>
      <c r="J33" s="29">
        <v>36</v>
      </c>
      <c r="K33" s="29">
        <v>36</v>
      </c>
      <c r="L33" s="29">
        <v>36</v>
      </c>
      <c r="M33" s="29">
        <v>36</v>
      </c>
      <c r="N33" s="29">
        <v>36</v>
      </c>
      <c r="O33" s="29">
        <v>36</v>
      </c>
      <c r="P33" s="29">
        <v>36</v>
      </c>
      <c r="Q33" s="29">
        <v>36</v>
      </c>
      <c r="R33" s="29">
        <v>36</v>
      </c>
      <c r="S33" s="29">
        <v>36</v>
      </c>
      <c r="T33" s="29">
        <v>36</v>
      </c>
      <c r="U33" s="35"/>
      <c r="V33" s="30">
        <f t="shared" ref="V33" si="2">SUM(V7:V32)</f>
        <v>612</v>
      </c>
      <c r="W33" s="29">
        <v>36</v>
      </c>
      <c r="X33" s="29">
        <v>36</v>
      </c>
      <c r="Y33" s="29">
        <v>36</v>
      </c>
      <c r="Z33" s="29">
        <v>36</v>
      </c>
      <c r="AA33" s="29">
        <v>36</v>
      </c>
      <c r="AB33" s="29">
        <v>36</v>
      </c>
      <c r="AC33" s="29">
        <v>36</v>
      </c>
      <c r="AD33" s="29">
        <v>36</v>
      </c>
      <c r="AE33" s="29">
        <v>36</v>
      </c>
      <c r="AF33" s="29">
        <v>36</v>
      </c>
      <c r="AG33" s="29">
        <v>36</v>
      </c>
      <c r="AH33" s="29">
        <v>36</v>
      </c>
      <c r="AI33" s="29">
        <v>36</v>
      </c>
      <c r="AJ33" s="29">
        <v>36</v>
      </c>
      <c r="AK33" s="29">
        <v>36</v>
      </c>
      <c r="AL33" s="29">
        <v>36</v>
      </c>
      <c r="AM33" s="29">
        <v>36</v>
      </c>
      <c r="AN33" s="29">
        <v>36</v>
      </c>
      <c r="AO33" s="29">
        <v>36</v>
      </c>
      <c r="AP33" s="29">
        <v>36</v>
      </c>
      <c r="AQ33" s="29">
        <v>36</v>
      </c>
      <c r="AR33" s="29">
        <v>36</v>
      </c>
      <c r="AS33" s="29">
        <v>36</v>
      </c>
      <c r="AT33" s="33"/>
      <c r="AU33" s="44"/>
      <c r="AV33" s="44"/>
      <c r="AW33" s="44">
        <f>SUM(AW7:AW32)</f>
        <v>828</v>
      </c>
      <c r="AX33" s="44"/>
      <c r="AY33" s="44"/>
      <c r="AZ33" s="44"/>
      <c r="BA33" s="44"/>
      <c r="BB33" s="44"/>
      <c r="BC33" s="44"/>
      <c r="BD33" s="45">
        <f>SUM(BD7:BD32)</f>
        <v>1440</v>
      </c>
      <c r="BE33" s="47"/>
      <c r="BF33" s="31"/>
      <c r="BG33" s="31"/>
      <c r="BH33" s="31"/>
      <c r="BI33" s="31"/>
      <c r="BJ33" s="31"/>
    </row>
    <row r="34" spans="1:62" ht="15.75" x14ac:dyDescent="0.2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5"/>
      <c r="N34" s="7"/>
      <c r="O34" s="7"/>
      <c r="P34" s="7"/>
      <c r="Q34" s="7"/>
      <c r="R34" s="7"/>
      <c r="S34" s="25"/>
      <c r="T34" s="25"/>
      <c r="U34" s="7"/>
      <c r="V34" s="8"/>
      <c r="W34" s="7"/>
      <c r="X34" s="7"/>
      <c r="Y34" s="8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7"/>
      <c r="AL34" s="8"/>
      <c r="AM34" s="25"/>
      <c r="AN34" s="7"/>
      <c r="AO34" s="7"/>
      <c r="AP34" s="7"/>
      <c r="AR34" s="25"/>
      <c r="AS34" s="25"/>
      <c r="AT34" s="25"/>
      <c r="AU34" s="56"/>
      <c r="AV34" s="7"/>
      <c r="AW34" s="7"/>
      <c r="AX34" s="7"/>
      <c r="AY34" s="7"/>
      <c r="AZ34" s="7"/>
      <c r="BA34" s="7"/>
      <c r="BB34" s="7"/>
      <c r="BC34" s="7"/>
      <c r="BD34" s="7"/>
    </row>
    <row r="35" spans="1:62" ht="15.75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9"/>
      <c r="X35" s="7"/>
      <c r="Y35" s="8"/>
      <c r="Z35" s="8"/>
      <c r="AA35" s="8"/>
      <c r="AB35" s="8"/>
      <c r="AC35" s="8"/>
      <c r="AD35" s="8"/>
      <c r="AE35" s="8"/>
      <c r="AF35" s="8"/>
      <c r="AG35" s="8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62" ht="15.75" x14ac:dyDescent="0.25">
      <c r="A36" s="12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62" ht="15" x14ac:dyDescent="0.2">
      <c r="A37" s="20"/>
      <c r="B37" s="21"/>
      <c r="C37" s="18"/>
      <c r="D37" s="26"/>
      <c r="E37" s="19"/>
      <c r="F37" s="86"/>
      <c r="G37" s="86"/>
      <c r="H37" s="86"/>
      <c r="I37" s="86"/>
      <c r="J37" s="86"/>
      <c r="K37" s="86"/>
      <c r="L37" s="18"/>
      <c r="M37" s="22"/>
      <c r="N37" s="18"/>
      <c r="O37" s="20" t="s">
        <v>21</v>
      </c>
      <c r="P37" s="20"/>
      <c r="Q37" s="20"/>
      <c r="R37" s="20"/>
      <c r="S37" s="18"/>
      <c r="T37" s="18"/>
      <c r="U37" s="18"/>
      <c r="V37" s="18"/>
      <c r="W37" s="19"/>
      <c r="X37" s="18"/>
      <c r="Y37" s="23"/>
      <c r="Z37" s="18"/>
      <c r="AA37" s="87" t="s">
        <v>16</v>
      </c>
      <c r="AB37" s="87"/>
      <c r="AC37" s="87"/>
      <c r="AD37" s="87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"/>
      <c r="BG37" s="1"/>
      <c r="BH37" s="1"/>
      <c r="BI37" s="1"/>
      <c r="BJ37" s="1"/>
    </row>
    <row r="40" spans="1:62" x14ac:dyDescent="0.2">
      <c r="A40" s="28"/>
    </row>
  </sheetData>
  <mergeCells count="39">
    <mergeCell ref="F37:K37"/>
    <mergeCell ref="AA37:AD37"/>
    <mergeCell ref="A19:A20"/>
    <mergeCell ref="B19:B20"/>
    <mergeCell ref="A23:A24"/>
    <mergeCell ref="B23:B24"/>
    <mergeCell ref="A25:A26"/>
    <mergeCell ref="B25:B26"/>
    <mergeCell ref="A27:A28"/>
    <mergeCell ref="A30:A31"/>
    <mergeCell ref="B30:B31"/>
    <mergeCell ref="B27:B28"/>
    <mergeCell ref="AT21:AT22"/>
    <mergeCell ref="A33:C33"/>
    <mergeCell ref="A15:A16"/>
    <mergeCell ref="B15:B16"/>
    <mergeCell ref="A17:A18"/>
    <mergeCell ref="B17:B18"/>
    <mergeCell ref="A21:A22"/>
    <mergeCell ref="B21:B22"/>
    <mergeCell ref="AT13:AT14"/>
    <mergeCell ref="A9:A10"/>
    <mergeCell ref="B9:B10"/>
    <mergeCell ref="A7:A8"/>
    <mergeCell ref="B7:B8"/>
    <mergeCell ref="A11:A12"/>
    <mergeCell ref="B11:B12"/>
    <mergeCell ref="A13:A14"/>
    <mergeCell ref="B13:B14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2"/>
  <sheetViews>
    <sheetView tabSelected="1" zoomScale="70" zoomScaleNormal="70" workbookViewId="0">
      <selection activeCell="E24" sqref="E24"/>
    </sheetView>
  </sheetViews>
  <sheetFormatPr defaultRowHeight="12.75" x14ac:dyDescent="0.2"/>
  <cols>
    <col min="1" max="1" width="12.42578125" style="14" customWidth="1"/>
    <col min="2" max="2" width="26.140625" style="15" customWidth="1"/>
    <col min="3" max="3" width="12.28515625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1" width="3.85546875" style="9" customWidth="1"/>
    <col min="32" max="32" width="4.42578125" style="9" customWidth="1"/>
    <col min="33" max="45" width="3.85546875" style="9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88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</row>
    <row r="2" spans="1:62" ht="90" customHeight="1" x14ac:dyDescent="0.2">
      <c r="A2" s="100" t="s">
        <v>0</v>
      </c>
      <c r="B2" s="103" t="s">
        <v>1</v>
      </c>
      <c r="C2" s="106" t="s">
        <v>2</v>
      </c>
      <c r="D2" s="27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43</v>
      </c>
      <c r="T2" s="6" t="s">
        <v>40</v>
      </c>
      <c r="U2" s="6" t="s">
        <v>23</v>
      </c>
      <c r="V2" s="6" t="s">
        <v>3</v>
      </c>
      <c r="W2" s="6" t="s">
        <v>41</v>
      </c>
      <c r="X2" s="6" t="s">
        <v>42</v>
      </c>
      <c r="Y2" s="6" t="s">
        <v>44</v>
      </c>
      <c r="Z2" s="6" t="s">
        <v>45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5" t="s">
        <v>54</v>
      </c>
      <c r="AJ2" s="5" t="s">
        <v>55</v>
      </c>
      <c r="AK2" s="5" t="s">
        <v>56</v>
      </c>
      <c r="AL2" s="5" t="s">
        <v>57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97" t="s">
        <v>4</v>
      </c>
      <c r="AW2" s="98"/>
      <c r="AX2" s="99"/>
      <c r="AY2" s="5"/>
      <c r="AZ2" s="97" t="s">
        <v>22</v>
      </c>
      <c r="BA2" s="98"/>
      <c r="BB2" s="98"/>
      <c r="BC2" s="99"/>
      <c r="BD2" s="91" t="s">
        <v>5</v>
      </c>
      <c r="BE2" s="91" t="s">
        <v>6</v>
      </c>
    </row>
    <row r="3" spans="1:62" x14ac:dyDescent="0.2">
      <c r="A3" s="101"/>
      <c r="B3" s="104"/>
      <c r="C3" s="107"/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2"/>
      <c r="BE3" s="92"/>
    </row>
    <row r="4" spans="1:62" x14ac:dyDescent="0.2">
      <c r="A4" s="101"/>
      <c r="B4" s="104"/>
      <c r="C4" s="10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92"/>
      <c r="BE4" s="92"/>
    </row>
    <row r="5" spans="1:62" x14ac:dyDescent="0.2">
      <c r="A5" s="101"/>
      <c r="B5" s="104"/>
      <c r="C5" s="107"/>
      <c r="D5" s="94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6"/>
      <c r="BD5" s="92"/>
      <c r="BE5" s="92"/>
    </row>
    <row r="6" spans="1:62" x14ac:dyDescent="0.2">
      <c r="A6" s="102"/>
      <c r="B6" s="105"/>
      <c r="C6" s="10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93"/>
      <c r="BE6" s="93"/>
    </row>
    <row r="7" spans="1:62" s="41" customFormat="1" ht="27" customHeight="1" x14ac:dyDescent="0.25">
      <c r="A7" s="109" t="s">
        <v>95</v>
      </c>
      <c r="B7" s="109" t="s">
        <v>12</v>
      </c>
      <c r="C7" s="53" t="s">
        <v>10</v>
      </c>
      <c r="D7" s="37">
        <v>4</v>
      </c>
      <c r="E7" s="37">
        <v>4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50"/>
      <c r="R7" s="50"/>
      <c r="S7" s="50"/>
      <c r="T7" s="37"/>
      <c r="U7" s="38" t="s">
        <v>138</v>
      </c>
      <c r="V7" s="38">
        <f>SUM(D7:U7)</f>
        <v>30</v>
      </c>
      <c r="W7" s="37"/>
      <c r="X7" s="37"/>
      <c r="Y7" s="37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76"/>
      <c r="AK7" s="132" t="s">
        <v>137</v>
      </c>
      <c r="AL7" s="133"/>
      <c r="AM7" s="133"/>
      <c r="AN7" s="134"/>
      <c r="AO7" s="121" t="s">
        <v>136</v>
      </c>
      <c r="AP7" s="122"/>
      <c r="AQ7" s="122"/>
      <c r="AR7" s="122"/>
      <c r="AS7" s="122"/>
      <c r="AT7" s="123"/>
      <c r="AU7" s="38"/>
      <c r="AV7" s="38"/>
      <c r="AW7" s="38">
        <f t="shared" ref="AW7:AW24" si="0">SUM(W7:AT7)</f>
        <v>0</v>
      </c>
      <c r="AX7" s="38"/>
      <c r="AY7" s="38"/>
      <c r="AZ7" s="38"/>
      <c r="BA7" s="38"/>
      <c r="BB7" s="38"/>
      <c r="BC7" s="38"/>
      <c r="BD7" s="36"/>
      <c r="BE7" s="36"/>
      <c r="BF7" s="40"/>
      <c r="BG7" s="40"/>
      <c r="BH7" s="40"/>
      <c r="BI7" s="40"/>
      <c r="BJ7" s="40"/>
    </row>
    <row r="8" spans="1:62" s="41" customFormat="1" ht="18.75" customHeight="1" x14ac:dyDescent="0.25">
      <c r="A8" s="110"/>
      <c r="B8" s="110"/>
      <c r="C8" s="77" t="s">
        <v>151</v>
      </c>
      <c r="D8" s="78">
        <v>2</v>
      </c>
      <c r="E8" s="78">
        <v>2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8">
        <v>1</v>
      </c>
      <c r="M8" s="78">
        <v>1</v>
      </c>
      <c r="N8" s="78">
        <v>1</v>
      </c>
      <c r="O8" s="78">
        <v>1</v>
      </c>
      <c r="P8" s="78">
        <v>1</v>
      </c>
      <c r="Q8" s="50"/>
      <c r="R8" s="50"/>
      <c r="S8" s="50"/>
      <c r="T8" s="37"/>
      <c r="U8" s="38"/>
      <c r="V8" s="38"/>
      <c r="W8" s="37"/>
      <c r="X8" s="37"/>
      <c r="Y8" s="37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76"/>
      <c r="AK8" s="135"/>
      <c r="AL8" s="136"/>
      <c r="AM8" s="136"/>
      <c r="AN8" s="137"/>
      <c r="AO8" s="124"/>
      <c r="AP8" s="125"/>
      <c r="AQ8" s="125"/>
      <c r="AR8" s="125"/>
      <c r="AS8" s="125"/>
      <c r="AT8" s="126"/>
      <c r="AU8" s="38"/>
      <c r="AV8" s="38"/>
      <c r="AW8" s="38"/>
      <c r="AX8" s="38"/>
      <c r="AY8" s="38"/>
      <c r="AZ8" s="38"/>
      <c r="BA8" s="38"/>
      <c r="BB8" s="38"/>
      <c r="BC8" s="38"/>
      <c r="BD8" s="36"/>
      <c r="BE8" s="36"/>
      <c r="BF8" s="40"/>
      <c r="BG8" s="40"/>
      <c r="BH8" s="40"/>
      <c r="BI8" s="40"/>
      <c r="BJ8" s="40"/>
    </row>
    <row r="9" spans="1:62" s="41" customFormat="1" ht="24.75" customHeight="1" x14ac:dyDescent="0.25">
      <c r="A9" s="109" t="s">
        <v>96</v>
      </c>
      <c r="B9" s="109" t="s">
        <v>97</v>
      </c>
      <c r="C9" s="53" t="s">
        <v>10</v>
      </c>
      <c r="D9" s="37">
        <v>4</v>
      </c>
      <c r="E9" s="37">
        <v>4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50"/>
      <c r="R9" s="50"/>
      <c r="S9" s="50"/>
      <c r="T9" s="37"/>
      <c r="U9" s="38" t="s">
        <v>138</v>
      </c>
      <c r="V9" s="38">
        <f>SUM(D9:U9)</f>
        <v>30</v>
      </c>
      <c r="W9" s="37"/>
      <c r="X9" s="37"/>
      <c r="Y9" s="37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76"/>
      <c r="AK9" s="135"/>
      <c r="AL9" s="136"/>
      <c r="AM9" s="136"/>
      <c r="AN9" s="137"/>
      <c r="AO9" s="124"/>
      <c r="AP9" s="125"/>
      <c r="AQ9" s="125"/>
      <c r="AR9" s="125"/>
      <c r="AS9" s="125"/>
      <c r="AT9" s="126"/>
      <c r="AU9" s="38" t="s">
        <v>88</v>
      </c>
      <c r="AV9" s="38"/>
      <c r="AW9" s="38">
        <f t="shared" si="0"/>
        <v>0</v>
      </c>
      <c r="AX9" s="38"/>
      <c r="AY9" s="38"/>
      <c r="AZ9" s="38"/>
      <c r="BA9" s="38"/>
      <c r="BB9" s="38"/>
      <c r="BC9" s="38"/>
      <c r="BD9" s="36"/>
      <c r="BE9" s="36"/>
      <c r="BF9" s="40"/>
      <c r="BG9" s="40"/>
      <c r="BH9" s="40"/>
      <c r="BI9" s="40"/>
      <c r="BJ9" s="40"/>
    </row>
    <row r="10" spans="1:62" s="41" customFormat="1" ht="18.75" x14ac:dyDescent="0.25">
      <c r="A10" s="110"/>
      <c r="B10" s="110"/>
      <c r="C10" s="77" t="s">
        <v>151</v>
      </c>
      <c r="D10" s="78">
        <v>2</v>
      </c>
      <c r="E10" s="78">
        <v>2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8">
        <v>1</v>
      </c>
      <c r="M10" s="78">
        <v>1</v>
      </c>
      <c r="N10" s="78">
        <v>1</v>
      </c>
      <c r="O10" s="78">
        <v>1</v>
      </c>
      <c r="P10" s="78">
        <v>1</v>
      </c>
      <c r="Q10" s="50"/>
      <c r="R10" s="50"/>
      <c r="S10" s="50"/>
      <c r="T10" s="37"/>
      <c r="U10" s="38"/>
      <c r="V10" s="38"/>
      <c r="W10" s="37"/>
      <c r="X10" s="37"/>
      <c r="Y10" s="37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138"/>
      <c r="AL10" s="139"/>
      <c r="AM10" s="139"/>
      <c r="AN10" s="140"/>
      <c r="AO10" s="127"/>
      <c r="AP10" s="128"/>
      <c r="AQ10" s="128"/>
      <c r="AR10" s="128"/>
      <c r="AS10" s="128"/>
      <c r="AT10" s="129"/>
      <c r="AU10" s="38"/>
      <c r="AV10" s="38"/>
      <c r="AW10" s="38"/>
      <c r="AX10" s="38"/>
      <c r="AY10" s="38"/>
      <c r="AZ10" s="38"/>
      <c r="BA10" s="38"/>
      <c r="BB10" s="38"/>
      <c r="BC10" s="38"/>
      <c r="BD10" s="36"/>
      <c r="BE10" s="36"/>
      <c r="BF10" s="40"/>
      <c r="BG10" s="40"/>
      <c r="BH10" s="40"/>
      <c r="BI10" s="40"/>
      <c r="BJ10" s="40"/>
    </row>
    <row r="11" spans="1:62" s="41" customFormat="1" ht="18.75" x14ac:dyDescent="0.25">
      <c r="A11" s="109" t="s">
        <v>112</v>
      </c>
      <c r="B11" s="111" t="s">
        <v>113</v>
      </c>
      <c r="C11" s="53" t="s">
        <v>10</v>
      </c>
      <c r="D11" s="37"/>
      <c r="E11" s="37"/>
      <c r="F11" s="37">
        <v>10</v>
      </c>
      <c r="G11" s="37">
        <v>10</v>
      </c>
      <c r="H11" s="37">
        <v>10</v>
      </c>
      <c r="I11" s="37">
        <v>10</v>
      </c>
      <c r="J11" s="37">
        <v>10</v>
      </c>
      <c r="K11" s="37">
        <v>10</v>
      </c>
      <c r="L11" s="37">
        <v>10</v>
      </c>
      <c r="M11" s="37">
        <v>10</v>
      </c>
      <c r="N11" s="37">
        <v>10</v>
      </c>
      <c r="O11" s="37">
        <v>10</v>
      </c>
      <c r="P11" s="37">
        <v>10</v>
      </c>
      <c r="Q11" s="50"/>
      <c r="R11" s="50"/>
      <c r="S11" s="50"/>
      <c r="T11" s="130" t="s">
        <v>14</v>
      </c>
      <c r="U11" s="38"/>
      <c r="V11" s="38">
        <f>SUM(D11:U11)</f>
        <v>110</v>
      </c>
      <c r="W11" s="37"/>
      <c r="X11" s="37"/>
      <c r="Y11" s="37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72"/>
      <c r="AP11" s="72"/>
      <c r="AQ11" s="72"/>
      <c r="AR11" s="72"/>
      <c r="AS11" s="72"/>
      <c r="AT11" s="73"/>
      <c r="AU11" s="38"/>
      <c r="AV11" s="38"/>
      <c r="AW11" s="38">
        <f t="shared" si="0"/>
        <v>0</v>
      </c>
      <c r="AX11" s="38"/>
      <c r="AY11" s="38"/>
      <c r="AZ11" s="38"/>
      <c r="BA11" s="38"/>
      <c r="BB11" s="38"/>
      <c r="BC11" s="38"/>
      <c r="BD11" s="36"/>
      <c r="BE11" s="36"/>
      <c r="BF11" s="40"/>
      <c r="BG11" s="40"/>
      <c r="BH11" s="40"/>
      <c r="BI11" s="40"/>
      <c r="BJ11" s="40"/>
    </row>
    <row r="12" spans="1:62" s="41" customFormat="1" ht="18.75" x14ac:dyDescent="0.25">
      <c r="A12" s="110"/>
      <c r="B12" s="112"/>
      <c r="C12" s="77" t="s">
        <v>155</v>
      </c>
      <c r="D12" s="37"/>
      <c r="E12" s="37"/>
      <c r="F12" s="78">
        <v>5</v>
      </c>
      <c r="G12" s="78">
        <v>5</v>
      </c>
      <c r="H12" s="78">
        <v>5</v>
      </c>
      <c r="I12" s="78">
        <v>5</v>
      </c>
      <c r="J12" s="78">
        <v>5</v>
      </c>
      <c r="K12" s="78">
        <v>5</v>
      </c>
      <c r="L12" s="78">
        <v>5</v>
      </c>
      <c r="M12" s="78">
        <v>5</v>
      </c>
      <c r="N12" s="78">
        <v>5</v>
      </c>
      <c r="O12" s="78">
        <v>5</v>
      </c>
      <c r="P12" s="78">
        <v>5</v>
      </c>
      <c r="Q12" s="50"/>
      <c r="R12" s="50"/>
      <c r="S12" s="50"/>
      <c r="T12" s="131"/>
      <c r="U12" s="38"/>
      <c r="V12" s="38"/>
      <c r="W12" s="37"/>
      <c r="X12" s="37"/>
      <c r="Y12" s="37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72"/>
      <c r="AP12" s="72"/>
      <c r="AQ12" s="72"/>
      <c r="AR12" s="72"/>
      <c r="AS12" s="72"/>
      <c r="AT12" s="73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18.75" x14ac:dyDescent="0.25">
      <c r="A13" s="109" t="s">
        <v>124</v>
      </c>
      <c r="B13" s="111" t="s">
        <v>125</v>
      </c>
      <c r="C13" s="53" t="s">
        <v>10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50"/>
      <c r="R13" s="50"/>
      <c r="S13" s="50"/>
      <c r="T13" s="37"/>
      <c r="U13" s="38"/>
      <c r="V13" s="38"/>
      <c r="W13" s="37"/>
      <c r="X13" s="37"/>
      <c r="Y13" s="37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72"/>
      <c r="AP13" s="72"/>
      <c r="AQ13" s="72"/>
      <c r="AR13" s="72"/>
      <c r="AS13" s="72"/>
      <c r="AT13" s="73"/>
      <c r="AU13" s="38"/>
      <c r="AV13" s="38"/>
      <c r="AW13" s="38">
        <f>SUM(W13:AV13)</f>
        <v>0</v>
      </c>
      <c r="AX13" s="38"/>
      <c r="AY13" s="38"/>
      <c r="AZ13" s="38"/>
      <c r="BA13" s="38"/>
      <c r="BB13" s="38"/>
      <c r="BC13" s="38"/>
      <c r="BD13" s="36"/>
      <c r="BE13" s="36"/>
      <c r="BF13" s="40"/>
      <c r="BG13" s="40"/>
      <c r="BH13" s="40"/>
      <c r="BI13" s="40"/>
      <c r="BJ13" s="40"/>
    </row>
    <row r="14" spans="1:62" s="41" customFormat="1" ht="18.75" x14ac:dyDescent="0.25">
      <c r="A14" s="110"/>
      <c r="B14" s="112"/>
      <c r="C14" s="53" t="s">
        <v>92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50"/>
      <c r="R14" s="50"/>
      <c r="S14" s="50"/>
      <c r="T14" s="37"/>
      <c r="U14" s="38"/>
      <c r="V14" s="38"/>
      <c r="W14" s="37"/>
      <c r="X14" s="37"/>
      <c r="Y14" s="37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72"/>
      <c r="AP14" s="72"/>
      <c r="AQ14" s="72"/>
      <c r="AR14" s="72"/>
      <c r="AS14" s="72"/>
      <c r="AT14" s="73"/>
      <c r="AU14" s="38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40"/>
      <c r="BG14" s="40"/>
      <c r="BH14" s="40"/>
      <c r="BI14" s="40"/>
      <c r="BJ14" s="40"/>
    </row>
    <row r="15" spans="1:62" s="41" customFormat="1" ht="60" customHeight="1" x14ac:dyDescent="0.25">
      <c r="A15" s="109" t="s">
        <v>126</v>
      </c>
      <c r="B15" s="111" t="s">
        <v>127</v>
      </c>
      <c r="C15" s="53" t="s">
        <v>10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7">
        <v>8</v>
      </c>
      <c r="N15" s="37"/>
      <c r="O15" s="37"/>
      <c r="P15" s="37"/>
      <c r="Q15" s="50"/>
      <c r="R15" s="50"/>
      <c r="S15" s="50"/>
      <c r="T15" s="37"/>
      <c r="U15" s="38" t="s">
        <v>138</v>
      </c>
      <c r="V15" s="38">
        <f>SUM(D15:U15)</f>
        <v>80</v>
      </c>
      <c r="W15" s="37"/>
      <c r="X15" s="37"/>
      <c r="Y15" s="37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72"/>
      <c r="AP15" s="72"/>
      <c r="AQ15" s="72"/>
      <c r="AR15" s="72"/>
      <c r="AS15" s="72"/>
      <c r="AT15" s="73"/>
      <c r="AU15" s="38"/>
      <c r="AV15" s="38"/>
      <c r="AW15" s="38">
        <f>SUM(W15:AV15)</f>
        <v>0</v>
      </c>
      <c r="AX15" s="38"/>
      <c r="AY15" s="38"/>
      <c r="AZ15" s="38"/>
      <c r="BA15" s="38"/>
      <c r="BB15" s="38"/>
      <c r="BC15" s="38"/>
      <c r="BD15" s="36"/>
      <c r="BE15" s="36"/>
      <c r="BF15" s="40"/>
      <c r="BG15" s="40"/>
      <c r="BH15" s="40"/>
      <c r="BI15" s="40"/>
      <c r="BJ15" s="40"/>
    </row>
    <row r="16" spans="1:62" s="41" customFormat="1" ht="57" customHeight="1" x14ac:dyDescent="0.25">
      <c r="A16" s="110"/>
      <c r="B16" s="112"/>
      <c r="C16" s="77" t="s">
        <v>156</v>
      </c>
      <c r="D16" s="78">
        <v>4</v>
      </c>
      <c r="E16" s="78">
        <v>4</v>
      </c>
      <c r="F16" s="78">
        <v>4</v>
      </c>
      <c r="G16" s="78">
        <v>4</v>
      </c>
      <c r="H16" s="78">
        <v>4</v>
      </c>
      <c r="I16" s="78">
        <v>4</v>
      </c>
      <c r="J16" s="78">
        <v>4</v>
      </c>
      <c r="K16" s="78">
        <v>4</v>
      </c>
      <c r="L16" s="78">
        <v>4</v>
      </c>
      <c r="M16" s="78">
        <v>4</v>
      </c>
      <c r="N16" s="37"/>
      <c r="O16" s="37"/>
      <c r="P16" s="37"/>
      <c r="Q16" s="50"/>
      <c r="R16" s="50"/>
      <c r="S16" s="50"/>
      <c r="T16" s="37"/>
      <c r="U16" s="38"/>
      <c r="V16" s="38"/>
      <c r="W16" s="37"/>
      <c r="X16" s="37"/>
      <c r="Y16" s="37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72"/>
      <c r="AP16" s="72"/>
      <c r="AQ16" s="72"/>
      <c r="AR16" s="72"/>
      <c r="AS16" s="72"/>
      <c r="AT16" s="73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18.75" x14ac:dyDescent="0.25">
      <c r="A17" s="53" t="s">
        <v>131</v>
      </c>
      <c r="B17" s="71" t="s">
        <v>117</v>
      </c>
      <c r="C17" s="53" t="s">
        <v>132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50">
        <v>36</v>
      </c>
      <c r="R17" s="50"/>
      <c r="S17" s="50"/>
      <c r="T17" s="37"/>
      <c r="U17" s="38"/>
      <c r="V17" s="38">
        <v>36</v>
      </c>
      <c r="W17" s="37"/>
      <c r="X17" s="37"/>
      <c r="Y17" s="37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72"/>
      <c r="AP17" s="72"/>
      <c r="AQ17" s="72"/>
      <c r="AR17" s="72"/>
      <c r="AS17" s="72"/>
      <c r="AT17" s="73"/>
      <c r="AU17" s="38"/>
      <c r="AV17" s="38"/>
      <c r="AW17" s="38"/>
      <c r="AX17" s="38"/>
      <c r="AY17" s="38"/>
      <c r="AZ17" s="38"/>
      <c r="BA17" s="38"/>
      <c r="BB17" s="38"/>
      <c r="BC17" s="38"/>
      <c r="BD17" s="36"/>
      <c r="BE17" s="36"/>
      <c r="BF17" s="40"/>
      <c r="BG17" s="40"/>
      <c r="BH17" s="40"/>
      <c r="BI17" s="40"/>
      <c r="BJ17" s="40"/>
    </row>
    <row r="18" spans="1:62" s="41" customFormat="1" ht="64.5" customHeight="1" x14ac:dyDescent="0.25">
      <c r="A18" s="58" t="s">
        <v>144</v>
      </c>
      <c r="B18" s="60" t="s">
        <v>142</v>
      </c>
      <c r="C18" s="5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50"/>
      <c r="R18" s="50"/>
      <c r="S18" s="50"/>
      <c r="T18" s="37"/>
      <c r="U18" s="38"/>
      <c r="V18" s="38"/>
      <c r="W18" s="37"/>
      <c r="X18" s="37"/>
      <c r="Y18" s="37"/>
      <c r="Z18" s="50">
        <v>36</v>
      </c>
      <c r="AA18" s="50">
        <v>36</v>
      </c>
      <c r="AB18" s="50">
        <v>36</v>
      </c>
      <c r="AC18" s="50">
        <v>36</v>
      </c>
      <c r="AD18" s="50">
        <v>36</v>
      </c>
      <c r="AE18" s="50">
        <v>36</v>
      </c>
      <c r="AF18" s="50">
        <v>36</v>
      </c>
      <c r="AG18" s="50">
        <v>36</v>
      </c>
      <c r="AH18" s="50">
        <v>36</v>
      </c>
      <c r="AI18" s="50">
        <v>36</v>
      </c>
      <c r="AJ18" s="50"/>
      <c r="AK18" s="50"/>
      <c r="AL18" s="50"/>
      <c r="AM18" s="50"/>
      <c r="AN18" s="50"/>
      <c r="AO18" s="72"/>
      <c r="AP18" s="72"/>
      <c r="AQ18" s="72"/>
      <c r="AR18" s="72"/>
      <c r="AS18" s="72"/>
      <c r="AT18" s="73"/>
      <c r="AU18" s="38"/>
      <c r="AV18" s="38"/>
      <c r="AW18" s="38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60.75" customHeight="1" x14ac:dyDescent="0.25">
      <c r="A19" s="109" t="s">
        <v>141</v>
      </c>
      <c r="B19" s="111" t="s">
        <v>139</v>
      </c>
      <c r="C19" s="53" t="s">
        <v>10</v>
      </c>
      <c r="D19" s="37">
        <v>4</v>
      </c>
      <c r="E19" s="37">
        <v>4</v>
      </c>
      <c r="F19" s="37">
        <v>4</v>
      </c>
      <c r="G19" s="37">
        <v>4</v>
      </c>
      <c r="H19" s="37">
        <v>4</v>
      </c>
      <c r="I19" s="37">
        <v>4</v>
      </c>
      <c r="J19" s="37">
        <v>4</v>
      </c>
      <c r="K19" s="37">
        <v>4</v>
      </c>
      <c r="L19" s="37">
        <v>2</v>
      </c>
      <c r="M19" s="37">
        <v>2</v>
      </c>
      <c r="N19" s="37">
        <v>2</v>
      </c>
      <c r="O19" s="37">
        <v>2</v>
      </c>
      <c r="P19" s="37">
        <v>2</v>
      </c>
      <c r="Q19" s="50"/>
      <c r="R19" s="50"/>
      <c r="S19" s="50"/>
      <c r="T19" s="37"/>
      <c r="U19" s="38"/>
      <c r="V19" s="38">
        <f>SUM(D19:U19)</f>
        <v>42</v>
      </c>
      <c r="W19" s="37">
        <v>36</v>
      </c>
      <c r="X19" s="37">
        <v>36</v>
      </c>
      <c r="Y19" s="37">
        <v>36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72"/>
      <c r="AP19" s="72"/>
      <c r="AQ19" s="72"/>
      <c r="AR19" s="72"/>
      <c r="AS19" s="72"/>
      <c r="AT19" s="73"/>
      <c r="AU19" s="38"/>
      <c r="AV19" s="38"/>
      <c r="AW19" s="38"/>
      <c r="AX19" s="38"/>
      <c r="AY19" s="38"/>
      <c r="AZ19" s="38"/>
      <c r="BA19" s="38"/>
      <c r="BB19" s="38"/>
      <c r="BC19" s="38"/>
      <c r="BD19" s="36"/>
      <c r="BE19" s="36"/>
      <c r="BF19" s="40"/>
      <c r="BG19" s="40"/>
      <c r="BH19" s="40"/>
      <c r="BI19" s="40"/>
      <c r="BJ19" s="40"/>
    </row>
    <row r="20" spans="1:62" s="41" customFormat="1" ht="72" customHeight="1" x14ac:dyDescent="0.25">
      <c r="A20" s="110"/>
      <c r="B20" s="112"/>
      <c r="C20" s="77" t="s">
        <v>157</v>
      </c>
      <c r="D20" s="78">
        <v>2</v>
      </c>
      <c r="E20" s="78">
        <v>2</v>
      </c>
      <c r="F20" s="78">
        <v>2</v>
      </c>
      <c r="G20" s="78">
        <v>2</v>
      </c>
      <c r="H20" s="78">
        <v>2</v>
      </c>
      <c r="I20" s="78">
        <v>2</v>
      </c>
      <c r="J20" s="78">
        <v>2</v>
      </c>
      <c r="K20" s="78">
        <v>2</v>
      </c>
      <c r="L20" s="78">
        <v>1</v>
      </c>
      <c r="M20" s="78">
        <v>1</v>
      </c>
      <c r="N20" s="78">
        <v>1</v>
      </c>
      <c r="O20" s="78">
        <v>1</v>
      </c>
      <c r="P20" s="78">
        <v>1</v>
      </c>
      <c r="Q20" s="50"/>
      <c r="R20" s="50"/>
      <c r="S20" s="50"/>
      <c r="T20" s="37"/>
      <c r="U20" s="38"/>
      <c r="V20" s="38"/>
      <c r="W20" s="78">
        <v>18</v>
      </c>
      <c r="X20" s="78">
        <v>18</v>
      </c>
      <c r="Y20" s="78">
        <v>18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72"/>
      <c r="AP20" s="72"/>
      <c r="AQ20" s="72"/>
      <c r="AR20" s="72"/>
      <c r="AS20" s="72"/>
      <c r="AT20" s="73"/>
      <c r="AU20" s="38"/>
      <c r="AV20" s="38"/>
      <c r="AW20" s="38"/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56.25" x14ac:dyDescent="0.25">
      <c r="A21" s="58" t="s">
        <v>140</v>
      </c>
      <c r="B21" s="60" t="s">
        <v>142</v>
      </c>
      <c r="C21" s="53" t="s">
        <v>10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50"/>
      <c r="R21" s="50">
        <v>36</v>
      </c>
      <c r="S21" s="50"/>
      <c r="T21" s="37"/>
      <c r="U21" s="38"/>
      <c r="V21" s="38">
        <f>SUM(D21:U21)</f>
        <v>36</v>
      </c>
      <c r="W21" s="37"/>
      <c r="X21" s="37"/>
      <c r="Y21" s="37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36</v>
      </c>
      <c r="AK21" s="50"/>
      <c r="AL21" s="50"/>
      <c r="AM21" s="50"/>
      <c r="AN21" s="50"/>
      <c r="AO21" s="72"/>
      <c r="AP21" s="72"/>
      <c r="AQ21" s="72"/>
      <c r="AR21" s="72"/>
      <c r="AS21" s="72"/>
      <c r="AT21" s="73"/>
      <c r="AU21" s="38"/>
      <c r="AV21" s="38"/>
      <c r="AW21" s="38"/>
      <c r="AX21" s="38"/>
      <c r="AY21" s="38"/>
      <c r="AZ21" s="38"/>
      <c r="BA21" s="38"/>
      <c r="BB21" s="38"/>
      <c r="BC21" s="38"/>
      <c r="BD21" s="36"/>
      <c r="BE21" s="36"/>
      <c r="BF21" s="40"/>
      <c r="BG21" s="40"/>
      <c r="BH21" s="40"/>
      <c r="BI21" s="40"/>
      <c r="BJ21" s="40"/>
    </row>
    <row r="22" spans="1:62" s="41" customFormat="1" ht="27" customHeight="1" x14ac:dyDescent="0.25">
      <c r="A22" s="109" t="s">
        <v>133</v>
      </c>
      <c r="B22" s="111" t="s">
        <v>134</v>
      </c>
      <c r="C22" s="53" t="s">
        <v>10</v>
      </c>
      <c r="D22" s="37">
        <v>16</v>
      </c>
      <c r="E22" s="37">
        <v>16</v>
      </c>
      <c r="F22" s="37">
        <v>10</v>
      </c>
      <c r="G22" s="37">
        <v>10</v>
      </c>
      <c r="H22" s="37">
        <v>10</v>
      </c>
      <c r="I22" s="37">
        <v>10</v>
      </c>
      <c r="J22" s="37">
        <v>10</v>
      </c>
      <c r="K22" s="37">
        <v>10</v>
      </c>
      <c r="L22" s="37">
        <v>12</v>
      </c>
      <c r="M22" s="37">
        <v>12</v>
      </c>
      <c r="N22" s="37">
        <v>20</v>
      </c>
      <c r="O22" s="37">
        <v>20</v>
      </c>
      <c r="P22" s="37">
        <v>20</v>
      </c>
      <c r="Q22" s="50"/>
      <c r="R22" s="50"/>
      <c r="S22" s="50"/>
      <c r="T22" s="117" t="s">
        <v>14</v>
      </c>
      <c r="U22" s="38"/>
      <c r="V22" s="38">
        <f>SUM(D22:U22)</f>
        <v>176</v>
      </c>
      <c r="W22" s="37"/>
      <c r="X22" s="37"/>
      <c r="Y22" s="37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72"/>
      <c r="AP22" s="72"/>
      <c r="AQ22" s="72"/>
      <c r="AR22" s="72"/>
      <c r="AS22" s="72"/>
      <c r="AT22" s="73"/>
      <c r="AU22" s="38" t="s">
        <v>14</v>
      </c>
      <c r="AV22" s="38"/>
      <c r="AW22" s="38">
        <f t="shared" si="0"/>
        <v>0</v>
      </c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33" customHeight="1" x14ac:dyDescent="0.25">
      <c r="A23" s="110"/>
      <c r="B23" s="112"/>
      <c r="C23" s="77" t="s">
        <v>158</v>
      </c>
      <c r="D23" s="78">
        <v>8</v>
      </c>
      <c r="E23" s="78">
        <v>8</v>
      </c>
      <c r="F23" s="78">
        <v>5</v>
      </c>
      <c r="G23" s="78">
        <v>5</v>
      </c>
      <c r="H23" s="78">
        <v>5</v>
      </c>
      <c r="I23" s="78">
        <v>5</v>
      </c>
      <c r="J23" s="78">
        <v>5</v>
      </c>
      <c r="K23" s="78">
        <v>5</v>
      </c>
      <c r="L23" s="78">
        <v>6</v>
      </c>
      <c r="M23" s="78">
        <v>6</v>
      </c>
      <c r="N23" s="78">
        <v>10</v>
      </c>
      <c r="O23" s="78">
        <v>10</v>
      </c>
      <c r="P23" s="78">
        <v>10</v>
      </c>
      <c r="Q23" s="50"/>
      <c r="R23" s="50"/>
      <c r="S23" s="50"/>
      <c r="T23" s="118"/>
      <c r="U23" s="38"/>
      <c r="V23" s="38">
        <f>SUM(D23:U23)</f>
        <v>88</v>
      </c>
      <c r="W23" s="37"/>
      <c r="X23" s="37"/>
      <c r="Y23" s="37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72"/>
      <c r="AP23" s="72"/>
      <c r="AQ23" s="72"/>
      <c r="AR23" s="72"/>
      <c r="AS23" s="72"/>
      <c r="AT23" s="73"/>
      <c r="AU23" s="38"/>
      <c r="AV23" s="38"/>
      <c r="AW23" s="38"/>
      <c r="AX23" s="38"/>
      <c r="AY23" s="38"/>
      <c r="AZ23" s="38"/>
      <c r="BA23" s="38"/>
      <c r="BB23" s="38"/>
      <c r="BC23" s="38"/>
      <c r="BD23" s="36"/>
      <c r="BE23" s="36"/>
      <c r="BF23" s="40"/>
      <c r="BG23" s="40"/>
      <c r="BH23" s="40"/>
      <c r="BI23" s="40"/>
      <c r="BJ23" s="40"/>
    </row>
    <row r="24" spans="1:62" s="41" customFormat="1" ht="56.25" x14ac:dyDescent="0.25">
      <c r="A24" s="58" t="s">
        <v>143</v>
      </c>
      <c r="B24" s="54" t="s">
        <v>142</v>
      </c>
      <c r="C24" s="53" t="s">
        <v>10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50"/>
      <c r="R24" s="50"/>
      <c r="S24" s="50">
        <v>36</v>
      </c>
      <c r="T24" s="37"/>
      <c r="U24" s="38"/>
      <c r="V24" s="38">
        <v>36</v>
      </c>
      <c r="W24" s="37"/>
      <c r="X24" s="37"/>
      <c r="Y24" s="37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72"/>
      <c r="AP24" s="72"/>
      <c r="AQ24" s="72"/>
      <c r="AR24" s="72"/>
      <c r="AS24" s="72"/>
      <c r="AT24" s="73"/>
      <c r="AU24" s="38"/>
      <c r="AV24" s="38"/>
      <c r="AW24" s="38">
        <f t="shared" si="0"/>
        <v>0</v>
      </c>
      <c r="AX24" s="44"/>
      <c r="AY24" s="44"/>
      <c r="AZ24" s="44"/>
      <c r="BA24" s="44"/>
      <c r="BB24" s="44"/>
      <c r="BC24" s="44"/>
      <c r="BD24" s="36"/>
      <c r="BE24" s="45"/>
      <c r="BF24" s="40"/>
      <c r="BG24" s="40"/>
      <c r="BH24" s="40"/>
      <c r="BI24" s="40"/>
      <c r="BJ24" s="40"/>
    </row>
    <row r="25" spans="1:62" s="32" customFormat="1" ht="21" customHeight="1" x14ac:dyDescent="0.3">
      <c r="A25" s="83" t="s">
        <v>15</v>
      </c>
      <c r="B25" s="84"/>
      <c r="C25" s="85"/>
      <c r="D25" s="33">
        <v>36</v>
      </c>
      <c r="E25" s="33">
        <v>36</v>
      </c>
      <c r="F25" s="33">
        <v>36</v>
      </c>
      <c r="G25" s="33">
        <v>36</v>
      </c>
      <c r="H25" s="33">
        <v>36</v>
      </c>
      <c r="I25" s="33">
        <v>36</v>
      </c>
      <c r="J25" s="33">
        <v>36</v>
      </c>
      <c r="K25" s="33">
        <v>36</v>
      </c>
      <c r="L25" s="33">
        <v>36</v>
      </c>
      <c r="M25" s="33">
        <v>36</v>
      </c>
      <c r="N25" s="33">
        <v>36</v>
      </c>
      <c r="O25" s="33">
        <v>36</v>
      </c>
      <c r="P25" s="33">
        <v>36</v>
      </c>
      <c r="Q25" s="70">
        <f t="shared" ref="Q25" si="1">SUM(Q7:Q24)</f>
        <v>36</v>
      </c>
      <c r="R25" s="70">
        <v>36</v>
      </c>
      <c r="S25" s="70">
        <v>36</v>
      </c>
      <c r="T25" s="29"/>
      <c r="U25" s="35"/>
      <c r="V25" s="30">
        <f>SUM(D25:U25)</f>
        <v>576</v>
      </c>
      <c r="W25" s="33">
        <v>36</v>
      </c>
      <c r="X25" s="33">
        <v>36</v>
      </c>
      <c r="Y25" s="33">
        <v>36</v>
      </c>
      <c r="Z25" s="66">
        <f t="shared" ref="Z25:AJ25" si="2">SUM(Z7:Z24)</f>
        <v>36</v>
      </c>
      <c r="AA25" s="66">
        <f t="shared" si="2"/>
        <v>36</v>
      </c>
      <c r="AB25" s="66">
        <f t="shared" si="2"/>
        <v>36</v>
      </c>
      <c r="AC25" s="66">
        <f t="shared" si="2"/>
        <v>36</v>
      </c>
      <c r="AD25" s="66">
        <f t="shared" si="2"/>
        <v>36</v>
      </c>
      <c r="AE25" s="66">
        <f t="shared" si="2"/>
        <v>36</v>
      </c>
      <c r="AF25" s="66">
        <f t="shared" si="2"/>
        <v>36</v>
      </c>
      <c r="AG25" s="66">
        <f t="shared" si="2"/>
        <v>36</v>
      </c>
      <c r="AH25" s="66">
        <f t="shared" si="2"/>
        <v>36</v>
      </c>
      <c r="AI25" s="66">
        <f t="shared" si="2"/>
        <v>36</v>
      </c>
      <c r="AJ25" s="66">
        <f t="shared" si="2"/>
        <v>36</v>
      </c>
      <c r="AK25" s="66"/>
      <c r="AL25" s="66"/>
      <c r="AM25" s="66"/>
      <c r="AN25" s="66"/>
      <c r="AO25" s="74"/>
      <c r="AP25" s="74"/>
      <c r="AQ25" s="74"/>
      <c r="AR25" s="74"/>
      <c r="AS25" s="74"/>
      <c r="AT25" s="74"/>
      <c r="AU25" s="44"/>
      <c r="AV25" s="44"/>
      <c r="AW25" s="44">
        <f>SUM(W25:AV25)</f>
        <v>504</v>
      </c>
      <c r="AX25" s="44"/>
      <c r="AY25" s="44"/>
      <c r="AZ25" s="44"/>
      <c r="BA25" s="44"/>
      <c r="BB25" s="44"/>
      <c r="BC25" s="44"/>
      <c r="BD25" s="45">
        <f>SUM(BD7:BD24)</f>
        <v>0</v>
      </c>
      <c r="BE25" s="47"/>
      <c r="BF25" s="31"/>
      <c r="BG25" s="31"/>
      <c r="BH25" s="31"/>
      <c r="BI25" s="31"/>
      <c r="BJ25" s="31"/>
    </row>
    <row r="26" spans="1:62" ht="15.75" x14ac:dyDescent="0.25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5"/>
      <c r="N26" s="7"/>
      <c r="O26" s="7"/>
      <c r="P26" s="7"/>
      <c r="Q26" s="7"/>
      <c r="R26" s="7"/>
      <c r="S26" s="25"/>
      <c r="T26" s="25"/>
      <c r="U26" s="7"/>
      <c r="V26" s="8"/>
      <c r="W26" s="7"/>
      <c r="X26" s="7"/>
      <c r="Y26" s="8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7"/>
      <c r="AL26" s="8"/>
      <c r="AM26" s="25"/>
      <c r="AN26" s="7"/>
      <c r="AO26" s="7"/>
      <c r="AP26" s="7"/>
      <c r="AR26" s="25"/>
      <c r="AS26" s="25"/>
      <c r="AT26" s="25"/>
      <c r="AU26" s="56"/>
      <c r="AV26" s="7"/>
      <c r="AW26" s="7"/>
      <c r="AX26" s="7"/>
      <c r="AY26" s="7"/>
      <c r="AZ26" s="7"/>
      <c r="BA26" s="7"/>
      <c r="BB26" s="7"/>
      <c r="BC26" s="7"/>
      <c r="BD26" s="7"/>
    </row>
    <row r="27" spans="1:62" ht="15.75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W27" s="9"/>
      <c r="X27" s="7"/>
      <c r="Y27" s="8"/>
      <c r="Z27" s="8"/>
      <c r="AA27" s="8"/>
      <c r="AB27" s="8"/>
      <c r="AC27" s="8"/>
      <c r="AD27" s="8"/>
      <c r="AE27" s="8"/>
      <c r="AF27" s="8"/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62" ht="15.75" x14ac:dyDescent="0.25">
      <c r="A28" s="12"/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62" ht="15" x14ac:dyDescent="0.2">
      <c r="A29" s="20"/>
      <c r="B29" s="21"/>
      <c r="C29" s="18"/>
      <c r="D29" s="26"/>
      <c r="E29" s="19"/>
      <c r="F29" s="86"/>
      <c r="G29" s="86"/>
      <c r="H29" s="86"/>
      <c r="I29" s="86"/>
      <c r="J29" s="86"/>
      <c r="K29" s="86"/>
      <c r="L29" s="18"/>
      <c r="M29" s="22"/>
      <c r="N29" s="18"/>
      <c r="O29" s="20" t="s">
        <v>21</v>
      </c>
      <c r="P29" s="20"/>
      <c r="Q29" s="20"/>
      <c r="R29" s="20"/>
      <c r="S29" s="18"/>
      <c r="T29" s="18"/>
      <c r="U29" s="18"/>
      <c r="V29" s="18"/>
      <c r="W29" s="19"/>
      <c r="X29" s="18"/>
      <c r="Y29" s="23"/>
      <c r="Z29" s="18"/>
      <c r="AA29" s="87" t="s">
        <v>16</v>
      </c>
      <c r="AB29" s="87"/>
      <c r="AC29" s="87"/>
      <c r="AD29" s="8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"/>
      <c r="BG29" s="1"/>
      <c r="BH29" s="1"/>
      <c r="BI29" s="1"/>
      <c r="BJ29" s="1"/>
    </row>
    <row r="32" spans="1:62" x14ac:dyDescent="0.2">
      <c r="A32" s="28"/>
    </row>
  </sheetData>
  <mergeCells count="31">
    <mergeCell ref="AO7:AT10"/>
    <mergeCell ref="A25:C25"/>
    <mergeCell ref="F29:K29"/>
    <mergeCell ref="AA29:AD29"/>
    <mergeCell ref="T11:T12"/>
    <mergeCell ref="A19:A20"/>
    <mergeCell ref="B19:B20"/>
    <mergeCell ref="T22:T23"/>
    <mergeCell ref="AK7:AN10"/>
    <mergeCell ref="A15:A16"/>
    <mergeCell ref="B15:B16"/>
    <mergeCell ref="A22:A23"/>
    <mergeCell ref="B22:B23"/>
    <mergeCell ref="A11:A12"/>
    <mergeCell ref="B11:B12"/>
    <mergeCell ref="A13:A14"/>
    <mergeCell ref="B13:B14"/>
    <mergeCell ref="A7:A8"/>
    <mergeCell ref="B7:B8"/>
    <mergeCell ref="A9:A10"/>
    <mergeCell ref="B9:B10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</vt:lpstr>
      <vt:lpstr>2 курс </vt:lpstr>
      <vt:lpstr>3 курс  </vt:lpstr>
      <vt:lpstr>4 курс  </vt:lpstr>
      <vt:lpstr>'1 курс '!Область_печати</vt:lpstr>
      <vt:lpstr>'2 курс '!Область_печати</vt:lpstr>
      <vt:lpstr>'3 курс  '!Область_печати</vt:lpstr>
      <vt:lpstr>'4 курс  '!Область_печати</vt:lpstr>
    </vt:vector>
  </TitlesOfParts>
  <Company>oik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</cp:lastModifiedBy>
  <cp:lastPrinted>2021-09-08T07:00:36Z</cp:lastPrinted>
  <dcterms:created xsi:type="dcterms:W3CDTF">2013-09-21T05:52:05Z</dcterms:created>
  <dcterms:modified xsi:type="dcterms:W3CDTF">2022-03-02T07:03:05Z</dcterms:modified>
</cp:coreProperties>
</file>